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Лист1!$A:$B,Лист1!$10:$13</definedName>
    <definedName name="_xlnm.Print_Area" localSheetId="0">Лист1!$A$1:$Q$180</definedName>
  </definedNames>
  <calcPr calcId="124519"/>
</workbook>
</file>

<file path=xl/calcChain.xml><?xml version="1.0" encoding="utf-8"?>
<calcChain xmlns="http://schemas.openxmlformats.org/spreadsheetml/2006/main">
  <c r="N40" i="1"/>
  <c r="M40"/>
  <c r="N48"/>
  <c r="M48"/>
  <c r="L48"/>
  <c r="N64"/>
  <c r="M64"/>
  <c r="L64"/>
  <c r="N78"/>
  <c r="M78"/>
  <c r="L78"/>
  <c r="L130"/>
  <c r="N172"/>
  <c r="M172"/>
  <c r="L172"/>
  <c r="N15"/>
  <c r="M15"/>
  <c r="L15"/>
  <c r="E172"/>
  <c r="D172"/>
  <c r="C172"/>
  <c r="F175"/>
  <c r="F147"/>
  <c r="F139"/>
  <c r="F125"/>
  <c r="F101"/>
  <c r="F78"/>
  <c r="E78"/>
  <c r="D78"/>
  <c r="C78"/>
  <c r="F91"/>
  <c r="E64"/>
  <c r="D64"/>
  <c r="C64"/>
  <c r="C14" s="1"/>
  <c r="F75"/>
  <c r="F73"/>
  <c r="F69"/>
  <c r="E48"/>
  <c r="D48"/>
  <c r="C48"/>
  <c r="F61"/>
  <c r="E15"/>
  <c r="D15"/>
  <c r="C15"/>
  <c r="F19"/>
  <c r="N130"/>
  <c r="M130"/>
  <c r="N118"/>
  <c r="M118"/>
  <c r="L118"/>
  <c r="N108"/>
  <c r="M108"/>
  <c r="L108"/>
  <c r="N94"/>
  <c r="M94"/>
  <c r="L94"/>
  <c r="L40"/>
  <c r="E130"/>
  <c r="E118"/>
  <c r="E108"/>
  <c r="F111"/>
  <c r="E94"/>
  <c r="D94"/>
  <c r="F99"/>
  <c r="E40"/>
  <c r="D40"/>
  <c r="C40"/>
  <c r="F43"/>
  <c r="F173"/>
  <c r="F172" s="1"/>
  <c r="F159"/>
  <c r="F141"/>
  <c r="F115"/>
  <c r="F105"/>
  <c r="F103"/>
  <c r="F87"/>
  <c r="F41"/>
  <c r="F37"/>
  <c r="F30"/>
  <c r="N162"/>
  <c r="M162"/>
  <c r="L162"/>
  <c r="N150"/>
  <c r="M150"/>
  <c r="L150"/>
  <c r="N144"/>
  <c r="M144"/>
  <c r="L144"/>
  <c r="N36"/>
  <c r="M36"/>
  <c r="L36"/>
  <c r="N29"/>
  <c r="M29"/>
  <c r="L29"/>
  <c r="F167"/>
  <c r="F163"/>
  <c r="F155"/>
  <c r="F153"/>
  <c r="F145"/>
  <c r="F137" l="1"/>
  <c r="D130"/>
  <c r="C130"/>
  <c r="F127"/>
  <c r="D118"/>
  <c r="C118"/>
  <c r="D108"/>
  <c r="C108"/>
  <c r="C94"/>
  <c r="F89"/>
  <c r="F81"/>
  <c r="F57"/>
  <c r="F55"/>
  <c r="F45"/>
  <c r="F40" s="1"/>
  <c r="F22"/>
  <c r="N14"/>
  <c r="M14"/>
  <c r="L14"/>
  <c r="F123"/>
  <c r="F119"/>
  <c r="F109"/>
  <c r="F95"/>
  <c r="F85"/>
  <c r="F83"/>
  <c r="F79"/>
  <c r="F71"/>
  <c r="F64" s="1"/>
  <c r="F67"/>
  <c r="F65"/>
  <c r="F59"/>
  <c r="F51"/>
  <c r="F49"/>
  <c r="F36"/>
  <c r="E36"/>
  <c r="D36"/>
  <c r="C36"/>
  <c r="F29"/>
  <c r="E29"/>
  <c r="D29"/>
  <c r="C29"/>
  <c r="F16"/>
  <c r="F15" s="1"/>
  <c r="F135"/>
  <c r="F131"/>
  <c r="F144"/>
  <c r="E144"/>
  <c r="D144"/>
  <c r="C144"/>
  <c r="E150"/>
  <c r="D150"/>
  <c r="C150"/>
  <c r="F157"/>
  <c r="F151"/>
  <c r="E162"/>
  <c r="D162"/>
  <c r="C162"/>
  <c r="F169"/>
  <c r="F165"/>
  <c r="F162" l="1"/>
  <c r="F113"/>
  <c r="F108" s="1"/>
  <c r="F121"/>
  <c r="F118" s="1"/>
  <c r="F133"/>
  <c r="F130" s="1"/>
  <c r="F97"/>
  <c r="F94" s="1"/>
  <c r="F150"/>
  <c r="D14" l="1"/>
  <c r="E14"/>
  <c r="F53"/>
  <c r="F48" s="1"/>
  <c r="F14" l="1"/>
</calcChain>
</file>

<file path=xl/sharedStrings.xml><?xml version="1.0" encoding="utf-8"?>
<sst xmlns="http://schemas.openxmlformats.org/spreadsheetml/2006/main" count="1398" uniqueCount="124">
  <si>
    <t>Мониторинг достижения результатов предоставления субсидий муниципальным бюджетным и автономным учреждениям Беломорского муниципального округа Республики Карелия на иные цели</t>
  </si>
  <si>
    <t>№ п/п</t>
  </si>
  <si>
    <t>Наименование получателя средств субсидии/наименование субсидии/ наименование результата предоставления субсидии</t>
  </si>
  <si>
    <t>Размер субсидии, перечисленный  получателю в текущем финансовом году, рублей</t>
  </si>
  <si>
    <t>Размер субсидии, израсходованный получателем в текущем финансовом году, рублей.</t>
  </si>
  <si>
    <t>Остаток субсидии, предусмотренный  получателю в текущем финансовом году, рублей</t>
  </si>
  <si>
    <t>Размер субсидии, предусмотренный  получателю в текущем финансовом году, рублей</t>
  </si>
  <si>
    <t>Единица измерения</t>
  </si>
  <si>
    <t xml:space="preserve">Значение результата предоставлении субсидии, установленных Соглашением  </t>
  </si>
  <si>
    <t xml:space="preserve">Значение достигнутых результатов предоставлении субсидии, установленных Соглашением, за отчетный период </t>
  </si>
  <si>
    <t>Плановое</t>
  </si>
  <si>
    <t>Фактическое</t>
  </si>
  <si>
    <t>с даты заключения соглашения</t>
  </si>
  <si>
    <t>из низ с начала текущего финансового года</t>
  </si>
  <si>
    <t>Количество установленных контрольных точек на год, ед.</t>
  </si>
  <si>
    <t>В том числе, количество установленных контрольных точек на отчетный период, ед.</t>
  </si>
  <si>
    <t>Количество достигнутых контрольных точек за отчетный период, ед.</t>
  </si>
  <si>
    <t>Срок достижения результата предоставления субсидии, контрольной точки</t>
  </si>
  <si>
    <t>Фактический</t>
  </si>
  <si>
    <t>Примечание</t>
  </si>
  <si>
    <t>ИТОГО по всем учреждениям:</t>
  </si>
  <si>
    <t>I.</t>
  </si>
  <si>
    <t>1.</t>
  </si>
  <si>
    <t>Наименование субсидии</t>
  </si>
  <si>
    <t>Результат 1 предоставления субсидии</t>
  </si>
  <si>
    <t>2.</t>
  </si>
  <si>
    <t>II.</t>
  </si>
  <si>
    <t>1.1.</t>
  </si>
  <si>
    <t>1.2.</t>
  </si>
  <si>
    <t>2.2.</t>
  </si>
  <si>
    <t>Получатель субсидии: МОУ Беломорского муниципального округа «Нюхотская основная общеобразовательная школа»</t>
  </si>
  <si>
    <t>3.</t>
  </si>
  <si>
    <t>2.1.</t>
  </si>
  <si>
    <t>3.1.</t>
  </si>
  <si>
    <t>3.2.</t>
  </si>
  <si>
    <t>Результат 1 предоставления субсидии - Доля обучающихся с ограниченными возможностями здоровья, которым предоставляются меры социальной поддержки и социального обслуживания в соответствующем году</t>
  </si>
  <si>
    <t>х</t>
  </si>
  <si>
    <t>%</t>
  </si>
  <si>
    <t xml:space="preserve"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 </t>
  </si>
  <si>
    <t>Результат 1 предоставления субсидии - Доля приобретенных основных средств и нематериальных активов, от общей их потребности в соответствующем году</t>
  </si>
  <si>
    <t>Получатель субсидии - МАОУ ДО Беломорского муниципального округа «Беломорская спортивная школа имени А.В. Филиппова»</t>
  </si>
  <si>
    <t>Получатель субсидии - МАОУ ДО Беломорского муниципального округа «Беломорский центр дополнительного образования»</t>
  </si>
  <si>
    <t>III.</t>
  </si>
  <si>
    <t>IV.</t>
  </si>
  <si>
    <t>Получатель субсидии: МДОО Беломорского муниципального округа «Центр развития ребенка- детский сад «Родничок»</t>
  </si>
  <si>
    <t>Получатель субсидии: МОУ Беломорского муниципального округа «Беломорская средняя общеобразовательная школа №1»</t>
  </si>
  <si>
    <t>Результат 1 предоставления субсидии - Доля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семей, обеспеченных питанием в учебные дни, в которые предоставлялось питание, в общей численности детей, имеющих право на обеспечение питанием</t>
  </si>
  <si>
    <t>Результат 1 предоставления субсидии - 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</si>
  <si>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</si>
  <si>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4.</t>
  </si>
  <si>
    <t>4.1.</t>
  </si>
  <si>
    <t>5.</t>
  </si>
  <si>
    <t>5.1.</t>
  </si>
  <si>
    <t>V.</t>
  </si>
  <si>
    <t>VI.</t>
  </si>
  <si>
    <t>Получатель субсидии: МОУ Беломорского муниципального округа «Беломорская средняя общеобразовательная школа №3»</t>
  </si>
  <si>
    <t>VII.</t>
  </si>
  <si>
    <t>Получатель субсидии: МОУ Беломорского муниципального округа «Сумпосадская СОШ»</t>
  </si>
  <si>
    <t>Результат 1 предоставления субсидии -Доля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</si>
  <si>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приобретенных дров для школьной котельной, от общей их потребности в соответствующем году</t>
  </si>
  <si>
    <t>6.</t>
  </si>
  <si>
    <t>6.1.</t>
  </si>
  <si>
    <t>VIII.</t>
  </si>
  <si>
    <t>IX.</t>
  </si>
  <si>
    <t>Получатель субсидии: МОУ Беломорского муниципального округа «Пушнинская ООШ»</t>
  </si>
  <si>
    <t>X.</t>
  </si>
  <si>
    <t>Получатель субсидии: МОУ Беломорского муниципального округа «Золотецкая ООШ»</t>
  </si>
  <si>
    <t>XI.</t>
  </si>
  <si>
    <t>Получатель субсидии: МОУ Беломорского муниципального округа «Летнереченская СОШ»</t>
  </si>
  <si>
    <t>XII.</t>
  </si>
  <si>
    <t>Получатель субсидии: МУ ДО «Беломорская детская школа искусств имени  А.Ю. Бесолова»</t>
  </si>
  <si>
    <t>Результат 1 предоставления субсидии - Реализация мероприятий по содержанию и текущему ремонту муниципального имущества</t>
  </si>
  <si>
    <t>единиц</t>
  </si>
  <si>
    <t>XIII.</t>
  </si>
  <si>
    <t>Результат 1 предоставления субсидии - Доля оплаченных коммунальных услуг, приобретенного количества дров, от общей их потребности</t>
  </si>
  <si>
    <t>Получатель субсидии: Муниципальное бюджетное учреждение «Межпоселенческое социально-культурное объединение»</t>
  </si>
  <si>
    <t>Результат 1 предоставления субсидии -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</si>
  <si>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Результат 1 предоставления субсидии -Разработка ПСД на выборочный капремонт здания РДК</t>
  </si>
  <si>
    <t>единиц (учреждений)</t>
  </si>
  <si>
    <t>XIV.</t>
  </si>
  <si>
    <t>Результат 1 предоставления субсидии - Реализация мероприятий по приобретению изданий для пополнения книжного фонда</t>
  </si>
  <si>
    <t>единиц (учреждение)</t>
  </si>
  <si>
    <t>Результат 1 предоставления субсидии - 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</si>
  <si>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процент</t>
  </si>
  <si>
    <t>Получатель субсидии: Муниципальное бюджетное учреждение культуры «Беломорская централизованная библиотечная система»</t>
  </si>
  <si>
    <t>XV.</t>
  </si>
  <si>
    <t>Получатель субсидии: Муниципальное бюджетное учреждение  «Беломорский краеведческий музей»</t>
  </si>
  <si>
    <t xml:space="preserve">                             (заполняется нарастающим итогом с начала года)</t>
  </si>
  <si>
    <t>Наименование субсидии - Субсидии на компенсацию стоимости проезда и провоза багажа к месту использования отпуска и обратно (902019014)</t>
  </si>
  <si>
    <t>Наименование субсидии - Субсидии на приобретение основных средств, нематериальных активов (902019020)</t>
  </si>
  <si>
    <t>Наименование субсидии - Субсидии по предоставлению социальной поддержки работающим и проживающим за пределами города Беломорска специалистами муниципальных учреждений культуры (902019015)</t>
  </si>
  <si>
    <t>Наименование субсидии - Субсидии на содержание и текущий ремонт муниципального имущества (902019013)</t>
  </si>
  <si>
    <t>Наименование субсидии - Субсидии в целях подготовки проектной документации для ремонта объектов недвижимого имущества (902019031)</t>
  </si>
  <si>
    <t>Наименование субсидии - Субсидия на предоставление мер социальной поддержки обучающимся с ограниченными возможностями здоровья (902242100)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</si>
  <si>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(902243210)</t>
  </si>
  <si>
    <t>Наименование субсидии - Субсидии на реализацию мероприятий государственной программы Республики Карелия «Развитие образования» (902243200)</t>
  </si>
  <si>
    <t>Наименование субсидии -Субсидии на компенсацию стоимости проезда и провоза багажа к месту использования отпуска и обратно  (902019014)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</si>
  <si>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 (902243210)</t>
  </si>
  <si>
    <t xml:space="preserve">Наименование субсидии - Субсидии на компенсацию стоимости проезда и провоза багажа к месту использования отпуска и обратно (902019014) </t>
  </si>
  <si>
    <t>Наименование субсидии - Субсидии муниципальным учреждениям Беломорского муниципального района на организацию образовательного процесса за счет средств местного бюджета (902019012)</t>
  </si>
  <si>
    <t>Получатель субсидии: МОУ Беломорского муниципального округа «Сосновецкая СОШ»</t>
  </si>
  <si>
    <t>Наименование субсидии - Субсидия на реализацию мер материального стимулирования граждан, поступивших на целевое обучение по педагогическим специальностям в пределах квоты по программам бакалавриата и программам специалитетаи заключивших договор о целевом обучении по педагогическим специальностям на единой цифровой платформе в сфере занятости и трудовых отношений "Работа в России" на период обучения (902144730)</t>
  </si>
  <si>
    <t>Результат 1 предоставления субсидии - Доля граждан, получающих стипендию в текущем году,  в общей численности  граждан предоставивших документы на получение  стипендии  в текущем году</t>
  </si>
  <si>
    <t>Наименование субсидии - Субсидии на компенсацию стоимости проезда и провоза багажа к месту использования отпуска и обратно  (902019014)</t>
  </si>
  <si>
    <t>Результат 1  предоставления Субсидии - Доля приобретенных дров для школьной котельной, от общей их потребности в соответствующем году</t>
  </si>
  <si>
    <t>Наименование субсидии - Субсидии на приобретение материальных запасов (902019021)</t>
  </si>
  <si>
    <t>Результат 1 предоставления Субсидии - Доля приобретенных материальных запасов от общей их потребности в соответствующем году</t>
  </si>
  <si>
    <t>Наименование субсидии - Субсидии муниципальным учреждениям Беломорского муниципального округа на организацию образовательного процесса за счет средств местного бюджета (902019012)</t>
  </si>
  <si>
    <t>Приложение 4</t>
  </si>
  <si>
    <t>к Постановлению администрации Беломорского муниципального округа от 22 октября 2024 года № 1001</t>
  </si>
  <si>
    <t>по состоянию на  01 января 2026 г.</t>
  </si>
  <si>
    <t>Наименование субсидии -Субсидии на выплату денежного поощрения одаренным детям (902019016)</t>
  </si>
  <si>
    <t>Результат 1 предоставления субсидии - Доля детей, получивших денежное поощрение в текущем году, в общей численности детей заявленных на получение денежного поощрения в текущем году</t>
  </si>
  <si>
    <t>Наименование субсидии - Иные межбюджетные трансферты на реализацию мероприятий по компенсации затрат в связи с ростом расходов на питание в дошкольных образовательных организациях (902100514)</t>
  </si>
  <si>
    <t>Результат 1 предоставления субсидии - Доля детей, получивших меру поддержки в текущем году в общей численности детей, предоставивших документы на получение меры поддержки в текущем году</t>
  </si>
  <si>
    <t>7.</t>
  </si>
  <si>
    <t>7.1.</t>
  </si>
  <si>
    <t>Результат 1 предоставления субсидии -  Доля приобретенных основных средств, нематериальных активов,  от общей их потребности в соответствующем году</t>
  </si>
  <si>
    <t>Показатель выполнен не полностью в связи с отсутствием финансирования</t>
  </si>
  <si>
    <t>Показатель выполнен не полностью, т.к. расходы осуществлялись согласно фактической потребности, согласно численности детей.</t>
  </si>
  <si>
    <t xml:space="preserve">Показатель выполнен не полностью в связи с отсутствием финансирования </t>
  </si>
  <si>
    <t xml:space="preserve">Показатель выполнен не полностью в связи с исполнением контракта  в 2026 году </t>
  </si>
  <si>
    <t>" 13 " февраля  2026 г.</t>
  </si>
  <si>
    <r>
      <t xml:space="preserve">Исполнитель: </t>
    </r>
    <r>
      <rPr>
        <u/>
        <sz val="11"/>
        <color theme="1"/>
        <rFont val="Times New Roman"/>
        <family val="1"/>
        <charset val="204"/>
      </rPr>
      <t>главный специалист отдела бюджета ФЭУ администрации БМО</t>
    </r>
    <r>
      <rPr>
        <sz val="11"/>
        <color theme="1"/>
        <rFont val="Times New Roman"/>
        <family val="1"/>
        <charset val="204"/>
      </rPr>
      <t xml:space="preserve"> - </t>
    </r>
    <r>
      <rPr>
        <u/>
        <sz val="11"/>
        <color theme="1"/>
        <rFont val="Times New Roman"/>
        <family val="1"/>
        <charset val="204"/>
      </rPr>
      <t>Матвеева А.А.</t>
    </r>
    <r>
      <rPr>
        <sz val="11"/>
        <color theme="1"/>
        <rFont val="Times New Roman"/>
        <family val="1"/>
        <charset val="204"/>
      </rPr>
      <t xml:space="preserve">, тел. </t>
    </r>
    <r>
      <rPr>
        <u/>
        <sz val="11"/>
        <color theme="1"/>
        <rFont val="Times New Roman"/>
        <family val="1"/>
        <charset val="204"/>
      </rPr>
      <t>5-24-52</t>
    </r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</si>
</sst>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3" xfId="0" applyBorder="1"/>
    <xf numFmtId="0" fontId="0" fillId="0" borderId="0" xfId="0" applyAlignment="1">
      <alignment wrapText="1"/>
    </xf>
    <xf numFmtId="0" fontId="1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16" fontId="7" fillId="0" borderId="13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top" wrapText="1"/>
    </xf>
    <xf numFmtId="0" fontId="9" fillId="4" borderId="1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0" xfId="0" applyFont="1" applyFill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/>
    <xf numFmtId="4" fontId="1" fillId="2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3" borderId="0" xfId="0" applyFill="1"/>
    <xf numFmtId="0" fontId="3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wrapText="1"/>
    </xf>
    <xf numFmtId="49" fontId="3" fillId="3" borderId="0" xfId="0" applyNumberFormat="1" applyFont="1" applyFill="1" applyAlignment="1">
      <alignment wrapText="1"/>
    </xf>
    <xf numFmtId="0" fontId="10" fillId="3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0"/>
  <sheetViews>
    <sheetView tabSelected="1" view="pageBreakPreview" zoomScale="70" zoomScaleSheetLayoutView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1" sqref="B1"/>
    </sheetView>
  </sheetViews>
  <sheetFormatPr defaultRowHeight="14.4"/>
  <cols>
    <col min="1" max="1" width="7.33203125" customWidth="1"/>
    <col min="2" max="2" width="29.88671875" customWidth="1"/>
    <col min="3" max="3" width="16.6640625" customWidth="1"/>
    <col min="4" max="4" width="15.109375" customWidth="1"/>
    <col min="5" max="5" width="16.109375" customWidth="1"/>
    <col min="6" max="6" width="14.88671875" customWidth="1"/>
    <col min="7" max="7" width="9.5546875" customWidth="1"/>
    <col min="8" max="8" width="12.6640625" customWidth="1"/>
    <col min="9" max="9" width="13.5546875" customWidth="1"/>
    <col min="10" max="10" width="13.44140625" customWidth="1"/>
    <col min="11" max="11" width="13" customWidth="1"/>
    <col min="12" max="12" width="11.33203125" customWidth="1"/>
    <col min="13" max="13" width="12.33203125" style="64" customWidth="1"/>
    <col min="14" max="14" width="12.33203125" customWidth="1"/>
    <col min="15" max="16" width="11.109375" customWidth="1"/>
    <col min="17" max="17" width="15.109375" customWidth="1"/>
  </cols>
  <sheetData>
    <row r="1" spans="1:17">
      <c r="M1" s="26"/>
      <c r="N1" s="3"/>
      <c r="O1" s="3"/>
      <c r="P1" s="70" t="s">
        <v>108</v>
      </c>
      <c r="Q1" s="70"/>
    </row>
    <row r="2" spans="1:17" ht="14.4" customHeight="1">
      <c r="M2" s="69" t="s">
        <v>109</v>
      </c>
      <c r="N2" s="69"/>
      <c r="O2" s="69"/>
      <c r="P2" s="69"/>
      <c r="Q2" s="69"/>
    </row>
    <row r="3" spans="1:17">
      <c r="M3" s="69"/>
      <c r="N3" s="69"/>
      <c r="O3" s="69"/>
      <c r="P3" s="69"/>
      <c r="Q3" s="69"/>
    </row>
    <row r="5" spans="1:17" ht="25.2" customHeight="1">
      <c r="B5" s="73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1:17">
      <c r="D6" s="71" t="s">
        <v>87</v>
      </c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7" ht="9" customHeight="1"/>
    <row r="8" spans="1:17">
      <c r="E8" s="72" t="s">
        <v>110</v>
      </c>
      <c r="F8" s="72"/>
      <c r="G8" s="72"/>
      <c r="H8" s="72"/>
      <c r="I8" s="72"/>
      <c r="J8" s="72"/>
      <c r="K8" s="72"/>
      <c r="L8" s="72"/>
      <c r="M8" s="72"/>
      <c r="N8" s="72"/>
    </row>
    <row r="9" spans="1:17" ht="14.25" customHeight="1" thickBot="1"/>
    <row r="10" spans="1:17" ht="74.400000000000006" customHeight="1" thickBot="1">
      <c r="A10" s="96" t="s">
        <v>1</v>
      </c>
      <c r="B10" s="99" t="s">
        <v>2</v>
      </c>
      <c r="C10" s="87" t="s">
        <v>6</v>
      </c>
      <c r="D10" s="87" t="s">
        <v>3</v>
      </c>
      <c r="E10" s="87" t="s">
        <v>4</v>
      </c>
      <c r="F10" s="87" t="s">
        <v>5</v>
      </c>
      <c r="G10" s="87" t="s">
        <v>7</v>
      </c>
      <c r="H10" s="92" t="s">
        <v>8</v>
      </c>
      <c r="I10" s="93"/>
      <c r="J10" s="92" t="s">
        <v>9</v>
      </c>
      <c r="K10" s="93"/>
      <c r="L10" s="79" t="s">
        <v>14</v>
      </c>
      <c r="M10" s="76" t="s">
        <v>15</v>
      </c>
      <c r="N10" s="79" t="s">
        <v>16</v>
      </c>
      <c r="O10" s="82" t="s">
        <v>17</v>
      </c>
      <c r="P10" s="83"/>
      <c r="Q10" s="84" t="s">
        <v>19</v>
      </c>
    </row>
    <row r="11" spans="1:17" ht="15" thickBot="1">
      <c r="A11" s="97"/>
      <c r="B11" s="100"/>
      <c r="C11" s="88"/>
      <c r="D11" s="88"/>
      <c r="E11" s="88"/>
      <c r="F11" s="88"/>
      <c r="G11" s="90"/>
      <c r="H11" s="94" t="s">
        <v>10</v>
      </c>
      <c r="I11" s="95"/>
      <c r="J11" s="94" t="s">
        <v>11</v>
      </c>
      <c r="K11" s="95"/>
      <c r="L11" s="80"/>
      <c r="M11" s="77"/>
      <c r="N11" s="80"/>
      <c r="O11" s="79" t="s">
        <v>10</v>
      </c>
      <c r="P11" s="79" t="s">
        <v>18</v>
      </c>
      <c r="Q11" s="85"/>
    </row>
    <row r="12" spans="1:17" ht="57.75" customHeight="1" thickBot="1">
      <c r="A12" s="98"/>
      <c r="B12" s="101"/>
      <c r="C12" s="89"/>
      <c r="D12" s="89"/>
      <c r="E12" s="89"/>
      <c r="F12" s="89"/>
      <c r="G12" s="91"/>
      <c r="H12" s="4" t="s">
        <v>12</v>
      </c>
      <c r="I12" s="5" t="s">
        <v>13</v>
      </c>
      <c r="J12" s="5" t="s">
        <v>12</v>
      </c>
      <c r="K12" s="5" t="s">
        <v>13</v>
      </c>
      <c r="L12" s="81"/>
      <c r="M12" s="78"/>
      <c r="N12" s="81"/>
      <c r="O12" s="81"/>
      <c r="P12" s="81"/>
      <c r="Q12" s="86"/>
    </row>
    <row r="13" spans="1:17">
      <c r="A13" s="6">
        <v>1</v>
      </c>
      <c r="B13" s="7">
        <v>2</v>
      </c>
      <c r="C13" s="6">
        <v>3</v>
      </c>
      <c r="D13" s="7">
        <v>4</v>
      </c>
      <c r="E13" s="6">
        <v>5</v>
      </c>
      <c r="F13" s="7">
        <v>6</v>
      </c>
      <c r="G13" s="6">
        <v>7</v>
      </c>
      <c r="H13" s="8">
        <v>8</v>
      </c>
      <c r="I13" s="6">
        <v>9</v>
      </c>
      <c r="J13" s="9">
        <v>10</v>
      </c>
      <c r="K13" s="6">
        <v>11</v>
      </c>
      <c r="L13" s="6">
        <v>12</v>
      </c>
      <c r="M13" s="65">
        <v>13</v>
      </c>
      <c r="N13" s="10">
        <v>14</v>
      </c>
      <c r="O13" s="10">
        <v>15</v>
      </c>
      <c r="P13" s="6">
        <v>16</v>
      </c>
      <c r="Q13" s="6">
        <v>17</v>
      </c>
    </row>
    <row r="14" spans="1:17" ht="60" customHeight="1" thickBot="1">
      <c r="A14" s="22"/>
      <c r="B14" s="23" t="s">
        <v>20</v>
      </c>
      <c r="C14" s="27">
        <f>C15+C29+C36+C40+C48+C64+C78+C94+C108+C118+C130+C144+C150+C162+C172</f>
        <v>30420765.650000002</v>
      </c>
      <c r="D14" s="27">
        <f>D15+D29+D36+D40+D48+D64+D78+D94+D108+D118+D130+D144+D150+D162+D172</f>
        <v>29543060.590000004</v>
      </c>
      <c r="E14" s="27">
        <f>E15+E29+E36+E40+E48+E64+E78+E94+E108+E118+E130+E144+E150+E162+E172</f>
        <v>29543060.590000004</v>
      </c>
      <c r="F14" s="27">
        <f>F15+F29+F36+F40+F48+F64+F78+F94+F108+F118+F130+F144+F150+F162+F172</f>
        <v>877705.05999999982</v>
      </c>
      <c r="G14" s="28" t="s">
        <v>36</v>
      </c>
      <c r="H14" s="28" t="s">
        <v>36</v>
      </c>
      <c r="I14" s="28" t="s">
        <v>36</v>
      </c>
      <c r="J14" s="28" t="s">
        <v>36</v>
      </c>
      <c r="K14" s="28" t="s">
        <v>36</v>
      </c>
      <c r="L14" s="29">
        <f>L15+L29+L36+L40+L48+L64+L78+L94+L108+L118+L130+L144+L150+L162+L172</f>
        <v>100</v>
      </c>
      <c r="M14" s="29">
        <f>M15+M29+M36+M40+M48+M64+M78+M94+M108+M118+M130+M144+M150+M162+M172</f>
        <v>100</v>
      </c>
      <c r="N14" s="29">
        <f>N15+N29+N36+N40+N48+N64+N78+N94+N108+N118+N130+N144+N150+N162+N172</f>
        <v>95</v>
      </c>
      <c r="O14" s="30"/>
      <c r="P14" s="31"/>
      <c r="Q14" s="32"/>
    </row>
    <row r="15" spans="1:17" ht="62.4" customHeight="1" thickBot="1">
      <c r="A15" s="18" t="s">
        <v>21</v>
      </c>
      <c r="B15" s="19" t="s">
        <v>30</v>
      </c>
      <c r="C15" s="33">
        <f>C16+C19+C22</f>
        <v>148832.26</v>
      </c>
      <c r="D15" s="33">
        <f t="shared" ref="D15:F15" si="0">D16+D19+D22</f>
        <v>148832.26</v>
      </c>
      <c r="E15" s="33">
        <f t="shared" si="0"/>
        <v>148832.26</v>
      </c>
      <c r="F15" s="33">
        <f t="shared" si="0"/>
        <v>0</v>
      </c>
      <c r="G15" s="34" t="s">
        <v>36</v>
      </c>
      <c r="H15" s="34" t="s">
        <v>36</v>
      </c>
      <c r="I15" s="34" t="s">
        <v>36</v>
      </c>
      <c r="J15" s="34" t="s">
        <v>36</v>
      </c>
      <c r="K15" s="34" t="s">
        <v>36</v>
      </c>
      <c r="L15" s="34">
        <f>L17+L20+L23</f>
        <v>5</v>
      </c>
      <c r="M15" s="34">
        <f>M17+M20+M23</f>
        <v>5</v>
      </c>
      <c r="N15" s="34">
        <f>N17+N20+N23</f>
        <v>5</v>
      </c>
      <c r="O15" s="35">
        <v>46022</v>
      </c>
      <c r="P15" s="36">
        <v>46022</v>
      </c>
      <c r="Q15" s="25"/>
    </row>
    <row r="16" spans="1:17" ht="71.400000000000006" customHeight="1" thickBot="1">
      <c r="A16" s="11" t="s">
        <v>22</v>
      </c>
      <c r="B16" s="15" t="s">
        <v>93</v>
      </c>
      <c r="C16" s="37">
        <v>48191.02</v>
      </c>
      <c r="D16" s="37">
        <v>48191.02</v>
      </c>
      <c r="E16" s="37">
        <v>48191.02</v>
      </c>
      <c r="F16" s="38">
        <f>C16-E16</f>
        <v>0</v>
      </c>
      <c r="G16" s="39" t="s">
        <v>36</v>
      </c>
      <c r="H16" s="39" t="s">
        <v>36</v>
      </c>
      <c r="I16" s="39" t="s">
        <v>36</v>
      </c>
      <c r="J16" s="39" t="s">
        <v>36</v>
      </c>
      <c r="K16" s="39" t="s">
        <v>36</v>
      </c>
      <c r="L16" s="39" t="s">
        <v>36</v>
      </c>
      <c r="M16" s="55" t="s">
        <v>36</v>
      </c>
      <c r="N16" s="39" t="s">
        <v>36</v>
      </c>
      <c r="O16" s="39" t="s">
        <v>36</v>
      </c>
      <c r="P16" s="39" t="s">
        <v>36</v>
      </c>
      <c r="Q16" s="39" t="s">
        <v>36</v>
      </c>
    </row>
    <row r="17" spans="1:17" ht="106.2" customHeight="1" thickBot="1">
      <c r="A17" s="13" t="s">
        <v>27</v>
      </c>
      <c r="B17" s="15" t="s">
        <v>35</v>
      </c>
      <c r="C17" s="39" t="s">
        <v>36</v>
      </c>
      <c r="D17" s="41" t="s">
        <v>36</v>
      </c>
      <c r="E17" s="42" t="s">
        <v>36</v>
      </c>
      <c r="F17" s="43" t="s">
        <v>36</v>
      </c>
      <c r="G17" s="39" t="s">
        <v>37</v>
      </c>
      <c r="H17" s="44">
        <v>100</v>
      </c>
      <c r="I17" s="39">
        <v>100</v>
      </c>
      <c r="J17" s="39">
        <v>100</v>
      </c>
      <c r="K17" s="39">
        <v>100</v>
      </c>
      <c r="L17" s="39">
        <v>2</v>
      </c>
      <c r="M17" s="58">
        <v>2</v>
      </c>
      <c r="N17" s="45">
        <v>2</v>
      </c>
      <c r="O17" s="46">
        <v>46022</v>
      </c>
      <c r="P17" s="47">
        <v>46022</v>
      </c>
      <c r="Q17" s="40"/>
    </row>
    <row r="18" spans="1:17" ht="27" hidden="1" thickBot="1">
      <c r="A18" s="13" t="s">
        <v>28</v>
      </c>
      <c r="B18" s="12" t="s">
        <v>24</v>
      </c>
      <c r="C18" s="48"/>
      <c r="D18" s="49"/>
      <c r="E18" s="50"/>
      <c r="F18" s="51"/>
      <c r="G18" s="48"/>
      <c r="H18" s="51"/>
      <c r="I18" s="48"/>
      <c r="J18" s="48"/>
      <c r="K18" s="48"/>
      <c r="L18" s="48"/>
      <c r="M18" s="66"/>
      <c r="N18" s="52"/>
      <c r="O18" s="52"/>
      <c r="P18" s="48"/>
      <c r="Q18" s="53"/>
    </row>
    <row r="19" spans="1:17" ht="70.2" customHeight="1" thickBot="1">
      <c r="A19" s="11" t="s">
        <v>25</v>
      </c>
      <c r="B19" s="15" t="s">
        <v>88</v>
      </c>
      <c r="C19" s="37">
        <v>35277.199999999997</v>
      </c>
      <c r="D19" s="38">
        <v>35277.199999999997</v>
      </c>
      <c r="E19" s="37">
        <v>35277.199999999997</v>
      </c>
      <c r="F19" s="38">
        <f>C19-E19</f>
        <v>0</v>
      </c>
      <c r="G19" s="39" t="s">
        <v>36</v>
      </c>
      <c r="H19" s="39" t="s">
        <v>36</v>
      </c>
      <c r="I19" s="39" t="s">
        <v>36</v>
      </c>
      <c r="J19" s="39" t="s">
        <v>36</v>
      </c>
      <c r="K19" s="39" t="s">
        <v>36</v>
      </c>
      <c r="L19" s="39" t="s">
        <v>36</v>
      </c>
      <c r="M19" s="55" t="s">
        <v>36</v>
      </c>
      <c r="N19" s="39" t="s">
        <v>36</v>
      </c>
      <c r="O19" s="39" t="s">
        <v>36</v>
      </c>
      <c r="P19" s="39" t="s">
        <v>36</v>
      </c>
      <c r="Q19" s="39" t="s">
        <v>36</v>
      </c>
    </row>
    <row r="20" spans="1:17" ht="114" customHeight="1" thickBot="1">
      <c r="A20" s="13" t="s">
        <v>32</v>
      </c>
      <c r="B20" s="15" t="s">
        <v>38</v>
      </c>
      <c r="C20" s="39" t="s">
        <v>36</v>
      </c>
      <c r="D20" s="41" t="s">
        <v>36</v>
      </c>
      <c r="E20" s="42" t="s">
        <v>36</v>
      </c>
      <c r="F20" s="43" t="s">
        <v>36</v>
      </c>
      <c r="G20" s="39" t="s">
        <v>37</v>
      </c>
      <c r="H20" s="44">
        <v>100</v>
      </c>
      <c r="I20" s="39">
        <v>100</v>
      </c>
      <c r="J20" s="39">
        <v>100</v>
      </c>
      <c r="K20" s="39">
        <v>100</v>
      </c>
      <c r="L20" s="39">
        <v>2</v>
      </c>
      <c r="M20" s="58">
        <v>2</v>
      </c>
      <c r="N20" s="45">
        <v>2</v>
      </c>
      <c r="O20" s="46">
        <v>46022</v>
      </c>
      <c r="P20" s="47">
        <v>46022</v>
      </c>
      <c r="Q20" s="40"/>
    </row>
    <row r="21" spans="1:17" ht="27" hidden="1" thickBot="1">
      <c r="A21" s="13" t="s">
        <v>29</v>
      </c>
      <c r="B21" s="12" t="s">
        <v>24</v>
      </c>
      <c r="C21" s="48"/>
      <c r="D21" s="49"/>
      <c r="E21" s="50"/>
      <c r="F21" s="51"/>
      <c r="G21" s="48"/>
      <c r="H21" s="51"/>
      <c r="I21" s="48"/>
      <c r="J21" s="48"/>
      <c r="K21" s="48"/>
      <c r="L21" s="48"/>
      <c r="M21" s="66"/>
      <c r="N21" s="52"/>
      <c r="O21" s="52"/>
      <c r="P21" s="48"/>
      <c r="Q21" s="53"/>
    </row>
    <row r="22" spans="1:17" ht="60" customHeight="1" thickBot="1">
      <c r="A22" s="11" t="s">
        <v>31</v>
      </c>
      <c r="B22" s="12" t="s">
        <v>89</v>
      </c>
      <c r="C22" s="37">
        <v>65364.04</v>
      </c>
      <c r="D22" s="38">
        <v>65364.04</v>
      </c>
      <c r="E22" s="37">
        <v>65364.04</v>
      </c>
      <c r="F22" s="38">
        <f>C22-E22</f>
        <v>0</v>
      </c>
      <c r="G22" s="39" t="s">
        <v>36</v>
      </c>
      <c r="H22" s="39" t="s">
        <v>36</v>
      </c>
      <c r="I22" s="39" t="s">
        <v>36</v>
      </c>
      <c r="J22" s="39" t="s">
        <v>36</v>
      </c>
      <c r="K22" s="39" t="s">
        <v>36</v>
      </c>
      <c r="L22" s="39" t="s">
        <v>36</v>
      </c>
      <c r="M22" s="55" t="s">
        <v>36</v>
      </c>
      <c r="N22" s="39" t="s">
        <v>36</v>
      </c>
      <c r="O22" s="39" t="s">
        <v>36</v>
      </c>
      <c r="P22" s="39" t="s">
        <v>36</v>
      </c>
      <c r="Q22" s="39" t="s">
        <v>36</v>
      </c>
    </row>
    <row r="23" spans="1:17" ht="79.8" customHeight="1" thickBot="1">
      <c r="A23" s="13" t="s">
        <v>33</v>
      </c>
      <c r="B23" s="12" t="s">
        <v>39</v>
      </c>
      <c r="C23" s="39" t="s">
        <v>36</v>
      </c>
      <c r="D23" s="41" t="s">
        <v>36</v>
      </c>
      <c r="E23" s="42" t="s">
        <v>36</v>
      </c>
      <c r="F23" s="43" t="s">
        <v>36</v>
      </c>
      <c r="G23" s="39" t="s">
        <v>37</v>
      </c>
      <c r="H23" s="44">
        <v>100</v>
      </c>
      <c r="I23" s="39">
        <v>100</v>
      </c>
      <c r="J23" s="39">
        <v>100</v>
      </c>
      <c r="K23" s="39">
        <v>100</v>
      </c>
      <c r="L23" s="39">
        <v>1</v>
      </c>
      <c r="M23" s="58">
        <v>1</v>
      </c>
      <c r="N23" s="58">
        <v>1</v>
      </c>
      <c r="O23" s="46">
        <v>46022</v>
      </c>
      <c r="P23" s="47">
        <v>46022</v>
      </c>
      <c r="Q23" s="40"/>
    </row>
    <row r="24" spans="1:17" ht="27" hidden="1" thickBot="1">
      <c r="A24" s="13" t="s">
        <v>34</v>
      </c>
      <c r="B24" s="12" t="s">
        <v>24</v>
      </c>
      <c r="C24" s="48"/>
      <c r="D24" s="49"/>
      <c r="E24" s="50"/>
      <c r="F24" s="51"/>
      <c r="G24" s="48"/>
      <c r="H24" s="51"/>
      <c r="I24" s="48"/>
      <c r="J24" s="48"/>
      <c r="K24" s="48"/>
      <c r="L24" s="48"/>
      <c r="M24" s="66"/>
      <c r="N24" s="52"/>
      <c r="O24" s="52"/>
      <c r="P24" s="48"/>
      <c r="Q24" s="53"/>
    </row>
    <row r="25" spans="1:17" ht="15" hidden="1" thickBot="1">
      <c r="A25" s="13"/>
      <c r="B25" s="12"/>
      <c r="C25" s="48"/>
      <c r="D25" s="49"/>
      <c r="E25" s="50"/>
      <c r="F25" s="51"/>
      <c r="G25" s="48"/>
      <c r="H25" s="51"/>
      <c r="I25" s="48"/>
      <c r="J25" s="48"/>
      <c r="K25" s="48"/>
      <c r="L25" s="48"/>
      <c r="M25" s="66"/>
      <c r="N25" s="52"/>
      <c r="O25" s="52"/>
      <c r="P25" s="48"/>
      <c r="Q25" s="53"/>
    </row>
    <row r="26" spans="1:17" ht="15" hidden="1" thickBot="1">
      <c r="A26" s="13"/>
      <c r="B26" s="12"/>
      <c r="C26" s="48"/>
      <c r="D26" s="49"/>
      <c r="E26" s="50"/>
      <c r="F26" s="51"/>
      <c r="G26" s="48"/>
      <c r="H26" s="51"/>
      <c r="I26" s="48"/>
      <c r="J26" s="48"/>
      <c r="K26" s="48"/>
      <c r="L26" s="48"/>
      <c r="M26" s="66"/>
      <c r="N26" s="52"/>
      <c r="O26" s="52"/>
      <c r="P26" s="48"/>
      <c r="Q26" s="53"/>
    </row>
    <row r="27" spans="1:17" ht="15" hidden="1" thickBot="1">
      <c r="A27" s="13"/>
      <c r="B27" s="12"/>
      <c r="C27" s="48"/>
      <c r="D27" s="49"/>
      <c r="E27" s="50"/>
      <c r="F27" s="51"/>
      <c r="G27" s="48"/>
      <c r="H27" s="51"/>
      <c r="I27" s="48"/>
      <c r="J27" s="48"/>
      <c r="K27" s="48"/>
      <c r="L27" s="48"/>
      <c r="M27" s="66"/>
      <c r="N27" s="52"/>
      <c r="O27" s="52"/>
      <c r="P27" s="48"/>
      <c r="Q27" s="53"/>
    </row>
    <row r="28" spans="1:17" ht="15" thickBot="1">
      <c r="A28" s="13"/>
      <c r="B28" s="12"/>
      <c r="C28" s="48"/>
      <c r="D28" s="49"/>
      <c r="E28" s="50"/>
      <c r="F28" s="51"/>
      <c r="G28" s="48"/>
      <c r="H28" s="51"/>
      <c r="I28" s="48"/>
      <c r="J28" s="48"/>
      <c r="K28" s="48"/>
      <c r="L28" s="48"/>
      <c r="M28" s="66"/>
      <c r="N28" s="52"/>
      <c r="O28" s="52"/>
      <c r="P28" s="48"/>
      <c r="Q28" s="53"/>
    </row>
    <row r="29" spans="1:17" ht="75.599999999999994" customHeight="1" thickBot="1">
      <c r="A29" s="16" t="s">
        <v>26</v>
      </c>
      <c r="B29" s="21" t="s">
        <v>40</v>
      </c>
      <c r="C29" s="33">
        <f>C30</f>
        <v>7000</v>
      </c>
      <c r="D29" s="33">
        <f t="shared" ref="D29:F29" si="1">D30</f>
        <v>7000</v>
      </c>
      <c r="E29" s="33">
        <f t="shared" si="1"/>
        <v>7000</v>
      </c>
      <c r="F29" s="33">
        <f t="shared" si="1"/>
        <v>0</v>
      </c>
      <c r="G29" s="34" t="s">
        <v>36</v>
      </c>
      <c r="H29" s="34" t="s">
        <v>36</v>
      </c>
      <c r="I29" s="34" t="s">
        <v>36</v>
      </c>
      <c r="J29" s="34" t="s">
        <v>36</v>
      </c>
      <c r="K29" s="34" t="s">
        <v>36</v>
      </c>
      <c r="L29" s="34">
        <f>L31</f>
        <v>2</v>
      </c>
      <c r="M29" s="34">
        <f t="shared" ref="M29:N29" si="2">M31</f>
        <v>2</v>
      </c>
      <c r="N29" s="34">
        <f t="shared" si="2"/>
        <v>2</v>
      </c>
      <c r="O29" s="35">
        <v>46022</v>
      </c>
      <c r="P29" s="36">
        <v>46022</v>
      </c>
      <c r="Q29" s="25"/>
    </row>
    <row r="30" spans="1:17" ht="55.2" customHeight="1" thickBot="1">
      <c r="A30" s="11" t="s">
        <v>22</v>
      </c>
      <c r="B30" s="15" t="s">
        <v>111</v>
      </c>
      <c r="C30" s="37">
        <v>7000</v>
      </c>
      <c r="D30" s="38">
        <v>7000</v>
      </c>
      <c r="E30" s="37">
        <v>7000</v>
      </c>
      <c r="F30" s="38">
        <f>C30-E30</f>
        <v>0</v>
      </c>
      <c r="G30" s="39" t="s">
        <v>36</v>
      </c>
      <c r="H30" s="39" t="s">
        <v>36</v>
      </c>
      <c r="I30" s="39" t="s">
        <v>36</v>
      </c>
      <c r="J30" s="39" t="s">
        <v>36</v>
      </c>
      <c r="K30" s="39" t="s">
        <v>36</v>
      </c>
      <c r="L30" s="39" t="s">
        <v>36</v>
      </c>
      <c r="M30" s="55" t="s">
        <v>36</v>
      </c>
      <c r="N30" s="39" t="s">
        <v>36</v>
      </c>
      <c r="O30" s="39" t="s">
        <v>36</v>
      </c>
      <c r="P30" s="39" t="s">
        <v>36</v>
      </c>
      <c r="Q30" s="39" t="s">
        <v>36</v>
      </c>
    </row>
    <row r="31" spans="1:17" ht="99" customHeight="1" thickBot="1">
      <c r="A31" s="13" t="s">
        <v>27</v>
      </c>
      <c r="B31" s="15" t="s">
        <v>112</v>
      </c>
      <c r="C31" s="39" t="s">
        <v>36</v>
      </c>
      <c r="D31" s="41" t="s">
        <v>36</v>
      </c>
      <c r="E31" s="42" t="s">
        <v>36</v>
      </c>
      <c r="F31" s="43" t="s">
        <v>36</v>
      </c>
      <c r="G31" s="39" t="s">
        <v>37</v>
      </c>
      <c r="H31" s="44">
        <v>100</v>
      </c>
      <c r="I31" s="39">
        <v>100</v>
      </c>
      <c r="J31" s="39">
        <v>100</v>
      </c>
      <c r="K31" s="39">
        <v>100</v>
      </c>
      <c r="L31" s="39">
        <v>2</v>
      </c>
      <c r="M31" s="58">
        <v>2</v>
      </c>
      <c r="N31" s="45">
        <v>2</v>
      </c>
      <c r="O31" s="46">
        <v>46022</v>
      </c>
      <c r="P31" s="47">
        <v>46022</v>
      </c>
      <c r="Q31" s="40"/>
    </row>
    <row r="32" spans="1:17" ht="27" hidden="1" thickBot="1">
      <c r="A32" s="13" t="s">
        <v>28</v>
      </c>
      <c r="B32" s="12" t="s">
        <v>24</v>
      </c>
      <c r="C32" s="48"/>
      <c r="D32" s="49"/>
      <c r="E32" s="50"/>
      <c r="F32" s="51"/>
      <c r="G32" s="48"/>
      <c r="H32" s="51"/>
      <c r="I32" s="48"/>
      <c r="J32" s="48"/>
      <c r="K32" s="48"/>
      <c r="L32" s="48"/>
      <c r="M32" s="66"/>
      <c r="N32" s="52"/>
      <c r="O32" s="52"/>
      <c r="P32" s="48"/>
      <c r="Q32" s="53"/>
    </row>
    <row r="33" spans="1:17" ht="15" hidden="1" thickBot="1">
      <c r="A33" s="11" t="s">
        <v>25</v>
      </c>
      <c r="B33" s="14" t="s">
        <v>23</v>
      </c>
      <c r="C33" s="48"/>
      <c r="D33" s="49"/>
      <c r="E33" s="50"/>
      <c r="F33" s="51"/>
      <c r="G33" s="48"/>
      <c r="H33" s="51"/>
      <c r="I33" s="48"/>
      <c r="J33" s="48"/>
      <c r="K33" s="48"/>
      <c r="L33" s="48"/>
      <c r="M33" s="66"/>
      <c r="N33" s="52"/>
      <c r="O33" s="52"/>
      <c r="P33" s="48"/>
      <c r="Q33" s="53"/>
    </row>
    <row r="34" spans="1:17" ht="27" hidden="1" thickBot="1">
      <c r="A34" s="13" t="s">
        <v>29</v>
      </c>
      <c r="B34" s="12" t="s">
        <v>24</v>
      </c>
      <c r="C34" s="48"/>
      <c r="D34" s="49"/>
      <c r="E34" s="50"/>
      <c r="F34" s="51"/>
      <c r="G34" s="48"/>
      <c r="H34" s="51"/>
      <c r="I34" s="48"/>
      <c r="J34" s="48"/>
      <c r="K34" s="48"/>
      <c r="L34" s="48"/>
      <c r="M34" s="66"/>
      <c r="N34" s="52"/>
      <c r="O34" s="52"/>
      <c r="P34" s="48"/>
      <c r="Q34" s="53"/>
    </row>
    <row r="35" spans="1:17" ht="27" hidden="1" thickBot="1">
      <c r="A35" s="13" t="s">
        <v>29</v>
      </c>
      <c r="B35" s="12" t="s">
        <v>24</v>
      </c>
      <c r="C35" s="48"/>
      <c r="D35" s="49"/>
      <c r="E35" s="50"/>
      <c r="F35" s="51"/>
      <c r="G35" s="48"/>
      <c r="H35" s="51"/>
      <c r="I35" s="48"/>
      <c r="J35" s="48"/>
      <c r="K35" s="48"/>
      <c r="L35" s="48"/>
      <c r="M35" s="66"/>
      <c r="N35" s="52"/>
      <c r="O35" s="52"/>
      <c r="P35" s="48"/>
      <c r="Q35" s="53"/>
    </row>
    <row r="36" spans="1:17" ht="73.2" customHeight="1" thickBot="1">
      <c r="A36" s="16" t="s">
        <v>42</v>
      </c>
      <c r="B36" s="17" t="s">
        <v>41</v>
      </c>
      <c r="C36" s="54">
        <f>C37</f>
        <v>34408.5</v>
      </c>
      <c r="D36" s="54">
        <f t="shared" ref="D36:F36" si="3">D37</f>
        <v>34408.5</v>
      </c>
      <c r="E36" s="54">
        <f t="shared" si="3"/>
        <v>34408.5</v>
      </c>
      <c r="F36" s="54">
        <f t="shared" si="3"/>
        <v>0</v>
      </c>
      <c r="G36" s="34" t="s">
        <v>36</v>
      </c>
      <c r="H36" s="34" t="s">
        <v>36</v>
      </c>
      <c r="I36" s="34" t="s">
        <v>36</v>
      </c>
      <c r="J36" s="34" t="s">
        <v>36</v>
      </c>
      <c r="K36" s="34" t="s">
        <v>36</v>
      </c>
      <c r="L36" s="34">
        <f>L38</f>
        <v>2</v>
      </c>
      <c r="M36" s="34">
        <f t="shared" ref="M36:N36" si="4">M38</f>
        <v>2</v>
      </c>
      <c r="N36" s="34">
        <f t="shared" si="4"/>
        <v>2</v>
      </c>
      <c r="O36" s="35">
        <v>46022</v>
      </c>
      <c r="P36" s="36">
        <v>46022</v>
      </c>
      <c r="Q36" s="25"/>
    </row>
    <row r="37" spans="1:17" ht="68.400000000000006" customHeight="1" thickBot="1">
      <c r="A37" s="11" t="s">
        <v>22</v>
      </c>
      <c r="B37" s="15" t="s">
        <v>96</v>
      </c>
      <c r="C37" s="37">
        <v>34408.5</v>
      </c>
      <c r="D37" s="38">
        <v>34408.5</v>
      </c>
      <c r="E37" s="37">
        <v>34408.5</v>
      </c>
      <c r="F37" s="38">
        <f>C37-E37</f>
        <v>0</v>
      </c>
      <c r="G37" s="39" t="s">
        <v>36</v>
      </c>
      <c r="H37" s="39" t="s">
        <v>36</v>
      </c>
      <c r="I37" s="39" t="s">
        <v>36</v>
      </c>
      <c r="J37" s="39" t="s">
        <v>36</v>
      </c>
      <c r="K37" s="39" t="s">
        <v>36</v>
      </c>
      <c r="L37" s="39" t="s">
        <v>36</v>
      </c>
      <c r="M37" s="55" t="s">
        <v>36</v>
      </c>
      <c r="N37" s="39" t="s">
        <v>36</v>
      </c>
      <c r="O37" s="39" t="s">
        <v>36</v>
      </c>
      <c r="P37" s="39" t="s">
        <v>36</v>
      </c>
      <c r="Q37" s="39" t="s">
        <v>36</v>
      </c>
    </row>
    <row r="38" spans="1:17" ht="108.6" customHeight="1" thickBot="1">
      <c r="A38" s="13" t="s">
        <v>27</v>
      </c>
      <c r="B38" s="15" t="s">
        <v>38</v>
      </c>
      <c r="C38" s="39" t="s">
        <v>36</v>
      </c>
      <c r="D38" s="41" t="s">
        <v>36</v>
      </c>
      <c r="E38" s="42" t="s">
        <v>36</v>
      </c>
      <c r="F38" s="43" t="s">
        <v>36</v>
      </c>
      <c r="G38" s="39" t="s">
        <v>37</v>
      </c>
      <c r="H38" s="44">
        <v>100</v>
      </c>
      <c r="I38" s="39">
        <v>100</v>
      </c>
      <c r="J38" s="39">
        <v>100</v>
      </c>
      <c r="K38" s="39">
        <v>100</v>
      </c>
      <c r="L38" s="39">
        <v>2</v>
      </c>
      <c r="M38" s="58">
        <v>2</v>
      </c>
      <c r="N38" s="45">
        <v>2</v>
      </c>
      <c r="O38" s="46">
        <v>46022</v>
      </c>
      <c r="P38" s="47">
        <v>46022</v>
      </c>
      <c r="Q38" s="40"/>
    </row>
    <row r="39" spans="1:17" ht="15" thickBot="1">
      <c r="A39" s="1"/>
      <c r="B39" s="2"/>
      <c r="C39" s="48"/>
      <c r="D39" s="49"/>
      <c r="E39" s="50"/>
      <c r="F39" s="51"/>
      <c r="G39" s="48"/>
      <c r="H39" s="51"/>
      <c r="I39" s="48"/>
      <c r="J39" s="48"/>
      <c r="K39" s="48"/>
      <c r="L39" s="48"/>
      <c r="M39" s="66"/>
      <c r="N39" s="52"/>
      <c r="O39" s="52"/>
      <c r="P39" s="48"/>
      <c r="Q39" s="53"/>
    </row>
    <row r="40" spans="1:17" ht="75.75" customHeight="1" thickBot="1">
      <c r="A40" s="18" t="s">
        <v>43</v>
      </c>
      <c r="B40" s="19" t="s">
        <v>44</v>
      </c>
      <c r="C40" s="33">
        <f>C41+C45+C43</f>
        <v>1685859.9700000002</v>
      </c>
      <c r="D40" s="33">
        <f t="shared" ref="D40:F40" si="5">D41+D45+D43</f>
        <v>1685859.9700000002</v>
      </c>
      <c r="E40" s="33">
        <f t="shared" si="5"/>
        <v>1685859.9700000002</v>
      </c>
      <c r="F40" s="33">
        <f t="shared" si="5"/>
        <v>0</v>
      </c>
      <c r="G40" s="34" t="s">
        <v>36</v>
      </c>
      <c r="H40" s="34" t="s">
        <v>36</v>
      </c>
      <c r="I40" s="34" t="s">
        <v>36</v>
      </c>
      <c r="J40" s="34" t="s">
        <v>36</v>
      </c>
      <c r="K40" s="34" t="s">
        <v>36</v>
      </c>
      <c r="L40" s="34">
        <f>L42+L46+L44</f>
        <v>5</v>
      </c>
      <c r="M40" s="34">
        <f t="shared" ref="M40:N40" si="6">M42+M46+M44</f>
        <v>5</v>
      </c>
      <c r="N40" s="34">
        <f t="shared" si="6"/>
        <v>5</v>
      </c>
      <c r="O40" s="35">
        <v>46022</v>
      </c>
      <c r="P40" s="36">
        <v>46022</v>
      </c>
      <c r="Q40" s="25"/>
    </row>
    <row r="41" spans="1:17" ht="70.8" customHeight="1" thickBot="1">
      <c r="A41" s="11" t="s">
        <v>22</v>
      </c>
      <c r="B41" s="15" t="s">
        <v>93</v>
      </c>
      <c r="C41" s="37">
        <v>295656</v>
      </c>
      <c r="D41" s="37">
        <v>295656</v>
      </c>
      <c r="E41" s="37">
        <v>295656</v>
      </c>
      <c r="F41" s="38">
        <f>C41-E41</f>
        <v>0</v>
      </c>
      <c r="G41" s="39" t="s">
        <v>36</v>
      </c>
      <c r="H41" s="39" t="s">
        <v>36</v>
      </c>
      <c r="I41" s="39" t="s">
        <v>36</v>
      </c>
      <c r="J41" s="39" t="s">
        <v>36</v>
      </c>
      <c r="K41" s="39" t="s">
        <v>36</v>
      </c>
      <c r="L41" s="39" t="s">
        <v>36</v>
      </c>
      <c r="M41" s="55" t="s">
        <v>36</v>
      </c>
      <c r="N41" s="39" t="s">
        <v>36</v>
      </c>
      <c r="O41" s="39" t="s">
        <v>36</v>
      </c>
      <c r="P41" s="39" t="s">
        <v>36</v>
      </c>
      <c r="Q41" s="39" t="s">
        <v>36</v>
      </c>
    </row>
    <row r="42" spans="1:17" ht="110.4" customHeight="1" thickBot="1">
      <c r="A42" s="13" t="s">
        <v>27</v>
      </c>
      <c r="B42" s="15" t="s">
        <v>35</v>
      </c>
      <c r="C42" s="39" t="s">
        <v>36</v>
      </c>
      <c r="D42" s="41" t="s">
        <v>36</v>
      </c>
      <c r="E42" s="42" t="s">
        <v>36</v>
      </c>
      <c r="F42" s="43" t="s">
        <v>36</v>
      </c>
      <c r="G42" s="39" t="s">
        <v>37</v>
      </c>
      <c r="H42" s="44">
        <v>100</v>
      </c>
      <c r="I42" s="39">
        <v>100</v>
      </c>
      <c r="J42" s="39">
        <v>100</v>
      </c>
      <c r="K42" s="39">
        <v>100</v>
      </c>
      <c r="L42" s="39">
        <v>2</v>
      </c>
      <c r="M42" s="58">
        <v>2</v>
      </c>
      <c r="N42" s="45">
        <v>2</v>
      </c>
      <c r="O42" s="46">
        <v>46022</v>
      </c>
      <c r="P42" s="47">
        <v>46022</v>
      </c>
      <c r="Q42" s="40"/>
    </row>
    <row r="43" spans="1:17" ht="96" customHeight="1" thickBot="1">
      <c r="A43" s="11" t="s">
        <v>25</v>
      </c>
      <c r="B43" s="61" t="s">
        <v>113</v>
      </c>
      <c r="C43" s="37">
        <v>1131094.32</v>
      </c>
      <c r="D43" s="37">
        <v>1131094.32</v>
      </c>
      <c r="E43" s="37">
        <v>1131094.32</v>
      </c>
      <c r="F43" s="38">
        <f>C43-E43</f>
        <v>0</v>
      </c>
      <c r="G43" s="39" t="s">
        <v>36</v>
      </c>
      <c r="H43" s="39" t="s">
        <v>36</v>
      </c>
      <c r="I43" s="39" t="s">
        <v>36</v>
      </c>
      <c r="J43" s="39" t="s">
        <v>36</v>
      </c>
      <c r="K43" s="39" t="s">
        <v>36</v>
      </c>
      <c r="L43" s="39" t="s">
        <v>36</v>
      </c>
      <c r="M43" s="55" t="s">
        <v>36</v>
      </c>
      <c r="N43" s="39" t="s">
        <v>36</v>
      </c>
      <c r="O43" s="39" t="s">
        <v>36</v>
      </c>
      <c r="P43" s="39" t="s">
        <v>36</v>
      </c>
      <c r="Q43" s="39" t="s">
        <v>36</v>
      </c>
    </row>
    <row r="44" spans="1:17" ht="102" customHeight="1" thickBot="1">
      <c r="A44" s="13" t="s">
        <v>32</v>
      </c>
      <c r="B44" s="15" t="s">
        <v>114</v>
      </c>
      <c r="C44" s="39" t="s">
        <v>36</v>
      </c>
      <c r="D44" s="41" t="s">
        <v>36</v>
      </c>
      <c r="E44" s="42" t="s">
        <v>36</v>
      </c>
      <c r="F44" s="43" t="s">
        <v>36</v>
      </c>
      <c r="G44" s="39" t="s">
        <v>37</v>
      </c>
      <c r="H44" s="44">
        <v>100</v>
      </c>
      <c r="I44" s="39">
        <v>100</v>
      </c>
      <c r="J44" s="39">
        <v>100</v>
      </c>
      <c r="K44" s="39">
        <v>100</v>
      </c>
      <c r="L44" s="39">
        <v>1</v>
      </c>
      <c r="M44" s="58">
        <v>1</v>
      </c>
      <c r="N44" s="45">
        <v>1</v>
      </c>
      <c r="O44" s="46">
        <v>46022</v>
      </c>
      <c r="P44" s="47">
        <v>46022</v>
      </c>
      <c r="Q44" s="40"/>
    </row>
    <row r="45" spans="1:17" ht="70.2" customHeight="1" thickBot="1">
      <c r="A45" s="11" t="s">
        <v>31</v>
      </c>
      <c r="B45" s="15" t="s">
        <v>88</v>
      </c>
      <c r="C45" s="37">
        <v>259109.65</v>
      </c>
      <c r="D45" s="37">
        <v>259109.65</v>
      </c>
      <c r="E45" s="37">
        <v>259109.65</v>
      </c>
      <c r="F45" s="38">
        <f>C45-E45</f>
        <v>0</v>
      </c>
      <c r="G45" s="39" t="s">
        <v>36</v>
      </c>
      <c r="H45" s="39" t="s">
        <v>36</v>
      </c>
      <c r="I45" s="39" t="s">
        <v>36</v>
      </c>
      <c r="J45" s="39" t="s">
        <v>36</v>
      </c>
      <c r="K45" s="39" t="s">
        <v>36</v>
      </c>
      <c r="L45" s="39" t="s">
        <v>36</v>
      </c>
      <c r="M45" s="55" t="s">
        <v>36</v>
      </c>
      <c r="N45" s="39" t="s">
        <v>36</v>
      </c>
      <c r="O45" s="39" t="s">
        <v>36</v>
      </c>
      <c r="P45" s="39" t="s">
        <v>36</v>
      </c>
      <c r="Q45" s="39" t="s">
        <v>36</v>
      </c>
    </row>
    <row r="46" spans="1:17" ht="113.4" customHeight="1" thickBot="1">
      <c r="A46" s="13" t="s">
        <v>33</v>
      </c>
      <c r="B46" s="15" t="s">
        <v>38</v>
      </c>
      <c r="C46" s="39" t="s">
        <v>36</v>
      </c>
      <c r="D46" s="41" t="s">
        <v>36</v>
      </c>
      <c r="E46" s="42" t="s">
        <v>36</v>
      </c>
      <c r="F46" s="43" t="s">
        <v>36</v>
      </c>
      <c r="G46" s="39" t="s">
        <v>37</v>
      </c>
      <c r="H46" s="44">
        <v>100</v>
      </c>
      <c r="I46" s="39">
        <v>100</v>
      </c>
      <c r="J46" s="39">
        <v>100</v>
      </c>
      <c r="K46" s="39">
        <v>100</v>
      </c>
      <c r="L46" s="39">
        <v>2</v>
      </c>
      <c r="M46" s="58">
        <v>2</v>
      </c>
      <c r="N46" s="45">
        <v>2</v>
      </c>
      <c r="O46" s="46">
        <v>46022</v>
      </c>
      <c r="P46" s="47">
        <v>46022</v>
      </c>
      <c r="Q46" s="40"/>
    </row>
    <row r="47" spans="1:17" ht="15" thickBot="1">
      <c r="A47" s="1"/>
      <c r="B47" s="2"/>
      <c r="C47" s="48"/>
      <c r="D47" s="49"/>
      <c r="E47" s="50"/>
      <c r="F47" s="51"/>
      <c r="G47" s="48"/>
      <c r="H47" s="51"/>
      <c r="I47" s="48"/>
      <c r="J47" s="48"/>
      <c r="K47" s="48"/>
      <c r="L47" s="48"/>
      <c r="M47" s="66"/>
      <c r="N47" s="52"/>
      <c r="O47" s="52"/>
      <c r="P47" s="48"/>
      <c r="Q47" s="53"/>
    </row>
    <row r="48" spans="1:17" ht="67.2" customHeight="1" thickBot="1">
      <c r="A48" s="18" t="s">
        <v>53</v>
      </c>
      <c r="B48" s="19" t="s">
        <v>45</v>
      </c>
      <c r="C48" s="33">
        <f>C49+C51+C53+C55+C57+C59+C61</f>
        <v>9081579.6800000016</v>
      </c>
      <c r="D48" s="33">
        <f t="shared" ref="D48:F48" si="7">D49+D51+D53+D55+D57+D59+D61</f>
        <v>9063679.6800000016</v>
      </c>
      <c r="E48" s="33">
        <f t="shared" si="7"/>
        <v>9063679.6800000016</v>
      </c>
      <c r="F48" s="33">
        <f t="shared" si="7"/>
        <v>17900</v>
      </c>
      <c r="G48" s="34" t="s">
        <v>36</v>
      </c>
      <c r="H48" s="34" t="s">
        <v>36</v>
      </c>
      <c r="I48" s="34" t="s">
        <v>36</v>
      </c>
      <c r="J48" s="34" t="s">
        <v>36</v>
      </c>
      <c r="K48" s="34" t="s">
        <v>36</v>
      </c>
      <c r="L48" s="34">
        <f>L50+L52+L54+L56+L58+L60+L62</f>
        <v>11</v>
      </c>
      <c r="M48" s="34">
        <f t="shared" ref="M48:N48" si="8">M50+M52+M54+M56+M58+M60+M62</f>
        <v>11</v>
      </c>
      <c r="N48" s="34">
        <f t="shared" si="8"/>
        <v>10</v>
      </c>
      <c r="O48" s="35">
        <v>46022</v>
      </c>
      <c r="P48" s="36"/>
      <c r="Q48" s="25"/>
    </row>
    <row r="49" spans="1:17" ht="68.400000000000006" customHeight="1" thickBot="1">
      <c r="A49" s="11" t="s">
        <v>22</v>
      </c>
      <c r="B49" s="15" t="s">
        <v>93</v>
      </c>
      <c r="C49" s="37">
        <v>2922172</v>
      </c>
      <c r="D49" s="37">
        <v>2922172</v>
      </c>
      <c r="E49" s="37">
        <v>2922172</v>
      </c>
      <c r="F49" s="38">
        <f>C49-E49</f>
        <v>0</v>
      </c>
      <c r="G49" s="39" t="s">
        <v>36</v>
      </c>
      <c r="H49" s="39" t="s">
        <v>36</v>
      </c>
      <c r="I49" s="39" t="s">
        <v>36</v>
      </c>
      <c r="J49" s="39" t="s">
        <v>36</v>
      </c>
      <c r="K49" s="39" t="s">
        <v>36</v>
      </c>
      <c r="L49" s="39" t="s">
        <v>36</v>
      </c>
      <c r="M49" s="55" t="s">
        <v>36</v>
      </c>
      <c r="N49" s="39" t="s">
        <v>36</v>
      </c>
      <c r="O49" s="39" t="s">
        <v>36</v>
      </c>
      <c r="P49" s="39" t="s">
        <v>36</v>
      </c>
      <c r="Q49" s="39" t="s">
        <v>36</v>
      </c>
    </row>
    <row r="50" spans="1:17" ht="106.8" customHeight="1" thickBot="1">
      <c r="A50" s="13" t="s">
        <v>27</v>
      </c>
      <c r="B50" s="15" t="s">
        <v>35</v>
      </c>
      <c r="C50" s="39" t="s">
        <v>36</v>
      </c>
      <c r="D50" s="41" t="s">
        <v>36</v>
      </c>
      <c r="E50" s="42" t="s">
        <v>36</v>
      </c>
      <c r="F50" s="43" t="s">
        <v>36</v>
      </c>
      <c r="G50" s="39" t="s">
        <v>37</v>
      </c>
      <c r="H50" s="44">
        <v>100</v>
      </c>
      <c r="I50" s="39">
        <v>100</v>
      </c>
      <c r="J50" s="39">
        <v>100</v>
      </c>
      <c r="K50" s="39">
        <v>100</v>
      </c>
      <c r="L50" s="39">
        <v>2</v>
      </c>
      <c r="M50" s="58">
        <v>2</v>
      </c>
      <c r="N50" s="45">
        <v>2</v>
      </c>
      <c r="O50" s="46">
        <v>46022</v>
      </c>
      <c r="P50" s="47">
        <v>46022</v>
      </c>
      <c r="Q50" s="40"/>
    </row>
    <row r="51" spans="1:17" ht="112.2" customHeight="1" thickBot="1">
      <c r="A51" s="11" t="s">
        <v>25</v>
      </c>
      <c r="B51" s="15" t="s">
        <v>97</v>
      </c>
      <c r="C51" s="37">
        <v>3479542.48</v>
      </c>
      <c r="D51" s="37">
        <v>3479542.48</v>
      </c>
      <c r="E51" s="37">
        <v>3479542.48</v>
      </c>
      <c r="F51" s="38">
        <f>C51-E51</f>
        <v>0</v>
      </c>
      <c r="G51" s="39" t="s">
        <v>36</v>
      </c>
      <c r="H51" s="39" t="s">
        <v>36</v>
      </c>
      <c r="I51" s="39" t="s">
        <v>36</v>
      </c>
      <c r="J51" s="39" t="s">
        <v>36</v>
      </c>
      <c r="K51" s="39" t="s">
        <v>36</v>
      </c>
      <c r="L51" s="39" t="s">
        <v>36</v>
      </c>
      <c r="M51" s="55" t="s">
        <v>36</v>
      </c>
      <c r="N51" s="39" t="s">
        <v>36</v>
      </c>
      <c r="O51" s="39" t="s">
        <v>36</v>
      </c>
      <c r="P51" s="39" t="s">
        <v>36</v>
      </c>
      <c r="Q51" s="39" t="s">
        <v>36</v>
      </c>
    </row>
    <row r="52" spans="1:17" ht="193.2" customHeight="1" thickBot="1">
      <c r="A52" s="13" t="s">
        <v>32</v>
      </c>
      <c r="B52" s="15" t="s">
        <v>46</v>
      </c>
      <c r="C52" s="39" t="s">
        <v>36</v>
      </c>
      <c r="D52" s="41" t="s">
        <v>36</v>
      </c>
      <c r="E52" s="42" t="s">
        <v>36</v>
      </c>
      <c r="F52" s="43" t="s">
        <v>36</v>
      </c>
      <c r="G52" s="39" t="s">
        <v>37</v>
      </c>
      <c r="H52" s="44">
        <v>100</v>
      </c>
      <c r="I52" s="39">
        <v>100</v>
      </c>
      <c r="J52" s="39">
        <v>100</v>
      </c>
      <c r="K52" s="39">
        <v>100</v>
      </c>
      <c r="L52" s="39">
        <v>1</v>
      </c>
      <c r="M52" s="58">
        <v>1</v>
      </c>
      <c r="N52" s="45">
        <v>1</v>
      </c>
      <c r="O52" s="46">
        <v>46022</v>
      </c>
      <c r="P52" s="47">
        <v>46022</v>
      </c>
      <c r="Q52" s="40"/>
    </row>
    <row r="53" spans="1:17" ht="72.599999999999994" customHeight="1" thickBot="1">
      <c r="A53" s="11" t="s">
        <v>31</v>
      </c>
      <c r="B53" s="15" t="s">
        <v>95</v>
      </c>
      <c r="C53" s="37">
        <v>438699.8</v>
      </c>
      <c r="D53" s="37">
        <v>438699.8</v>
      </c>
      <c r="E53" s="37">
        <v>438699.8</v>
      </c>
      <c r="F53" s="38">
        <f>C53-E53</f>
        <v>0</v>
      </c>
      <c r="G53" s="39" t="s">
        <v>36</v>
      </c>
      <c r="H53" s="39" t="s">
        <v>36</v>
      </c>
      <c r="I53" s="39" t="s">
        <v>36</v>
      </c>
      <c r="J53" s="39" t="s">
        <v>36</v>
      </c>
      <c r="K53" s="39" t="s">
        <v>36</v>
      </c>
      <c r="L53" s="39" t="s">
        <v>36</v>
      </c>
      <c r="M53" s="55" t="s">
        <v>36</v>
      </c>
      <c r="N53" s="39" t="s">
        <v>36</v>
      </c>
      <c r="O53" s="39" t="s">
        <v>36</v>
      </c>
      <c r="P53" s="39" t="s">
        <v>36</v>
      </c>
      <c r="Q53" s="40" t="s">
        <v>36</v>
      </c>
    </row>
    <row r="54" spans="1:17" ht="141.6" customHeight="1" thickBot="1">
      <c r="A54" s="13" t="s">
        <v>33</v>
      </c>
      <c r="B54" s="15" t="s">
        <v>47</v>
      </c>
      <c r="C54" s="39" t="s">
        <v>36</v>
      </c>
      <c r="D54" s="41" t="s">
        <v>36</v>
      </c>
      <c r="E54" s="42" t="s">
        <v>36</v>
      </c>
      <c r="F54" s="43" t="s">
        <v>36</v>
      </c>
      <c r="G54" s="39" t="s">
        <v>37</v>
      </c>
      <c r="H54" s="44">
        <v>100</v>
      </c>
      <c r="I54" s="39">
        <v>100</v>
      </c>
      <c r="J54" s="39">
        <v>100</v>
      </c>
      <c r="K54" s="39">
        <v>100</v>
      </c>
      <c r="L54" s="39">
        <v>2</v>
      </c>
      <c r="M54" s="58">
        <v>2</v>
      </c>
      <c r="N54" s="45">
        <v>2</v>
      </c>
      <c r="O54" s="46">
        <v>46022</v>
      </c>
      <c r="P54" s="47">
        <v>46022</v>
      </c>
      <c r="Q54" s="40"/>
    </row>
    <row r="55" spans="1:17" ht="66.599999999999994" thickBot="1">
      <c r="A55" s="11" t="s">
        <v>49</v>
      </c>
      <c r="B55" s="15" t="s">
        <v>98</v>
      </c>
      <c r="C55" s="37">
        <v>478373.21</v>
      </c>
      <c r="D55" s="37">
        <v>478373.21</v>
      </c>
      <c r="E55" s="37">
        <v>478373.21</v>
      </c>
      <c r="F55" s="38">
        <f>C55-E55</f>
        <v>0</v>
      </c>
      <c r="G55" s="39" t="s">
        <v>36</v>
      </c>
      <c r="H55" s="39" t="s">
        <v>36</v>
      </c>
      <c r="I55" s="39" t="s">
        <v>36</v>
      </c>
      <c r="J55" s="39" t="s">
        <v>36</v>
      </c>
      <c r="K55" s="39" t="s">
        <v>36</v>
      </c>
      <c r="L55" s="39" t="s">
        <v>36</v>
      </c>
      <c r="M55" s="55" t="s">
        <v>36</v>
      </c>
      <c r="N55" s="39" t="s">
        <v>36</v>
      </c>
      <c r="O55" s="39" t="s">
        <v>36</v>
      </c>
      <c r="P55" s="39" t="s">
        <v>36</v>
      </c>
      <c r="Q55" s="39" t="s">
        <v>36</v>
      </c>
    </row>
    <row r="56" spans="1:17" ht="109.8" customHeight="1" thickBot="1">
      <c r="A56" s="13" t="s">
        <v>50</v>
      </c>
      <c r="B56" s="15" t="s">
        <v>48</v>
      </c>
      <c r="C56" s="55" t="s">
        <v>36</v>
      </c>
      <c r="D56" s="38" t="s">
        <v>36</v>
      </c>
      <c r="E56" s="37" t="s">
        <v>36</v>
      </c>
      <c r="F56" s="56" t="s">
        <v>36</v>
      </c>
      <c r="G56" s="39" t="s">
        <v>37</v>
      </c>
      <c r="H56" s="44">
        <v>100</v>
      </c>
      <c r="I56" s="39">
        <v>100</v>
      </c>
      <c r="J56" s="39">
        <v>100</v>
      </c>
      <c r="K56" s="39">
        <v>100</v>
      </c>
      <c r="L56" s="39">
        <v>2</v>
      </c>
      <c r="M56" s="58">
        <v>2</v>
      </c>
      <c r="N56" s="45">
        <v>2</v>
      </c>
      <c r="O56" s="46">
        <v>46022</v>
      </c>
      <c r="P56" s="47">
        <v>46022</v>
      </c>
      <c r="Q56" s="40"/>
    </row>
    <row r="57" spans="1:17" ht="58.2" customHeight="1" thickBot="1">
      <c r="A57" s="11" t="s">
        <v>51</v>
      </c>
      <c r="B57" s="15" t="s">
        <v>89</v>
      </c>
      <c r="C57" s="37">
        <v>1713390.23</v>
      </c>
      <c r="D57" s="37">
        <v>1695490.23</v>
      </c>
      <c r="E57" s="37">
        <v>1695490.23</v>
      </c>
      <c r="F57" s="38">
        <f>C57-E57</f>
        <v>17900</v>
      </c>
      <c r="G57" s="39" t="s">
        <v>36</v>
      </c>
      <c r="H57" s="39" t="s">
        <v>36</v>
      </c>
      <c r="I57" s="39" t="s">
        <v>36</v>
      </c>
      <c r="J57" s="39" t="s">
        <v>36</v>
      </c>
      <c r="K57" s="39" t="s">
        <v>36</v>
      </c>
      <c r="L57" s="39" t="s">
        <v>36</v>
      </c>
      <c r="M57" s="55" t="s">
        <v>36</v>
      </c>
      <c r="N57" s="39" t="s">
        <v>36</v>
      </c>
      <c r="O57" s="39" t="s">
        <v>36</v>
      </c>
      <c r="P57" s="39" t="s">
        <v>36</v>
      </c>
      <c r="Q57" s="39" t="s">
        <v>36</v>
      </c>
    </row>
    <row r="58" spans="1:17" ht="84" customHeight="1" thickBot="1">
      <c r="A58" s="13" t="s">
        <v>52</v>
      </c>
      <c r="B58" s="15" t="s">
        <v>39</v>
      </c>
      <c r="C58" s="39" t="s">
        <v>36</v>
      </c>
      <c r="D58" s="41" t="s">
        <v>36</v>
      </c>
      <c r="E58" s="42" t="s">
        <v>36</v>
      </c>
      <c r="F58" s="43" t="s">
        <v>36</v>
      </c>
      <c r="G58" s="39" t="s">
        <v>37</v>
      </c>
      <c r="H58" s="44">
        <v>100</v>
      </c>
      <c r="I58" s="39">
        <v>100</v>
      </c>
      <c r="J58" s="55">
        <v>98.96</v>
      </c>
      <c r="K58" s="55">
        <v>98.96</v>
      </c>
      <c r="L58" s="39">
        <v>1</v>
      </c>
      <c r="M58" s="58">
        <v>1</v>
      </c>
      <c r="N58" s="45">
        <v>0</v>
      </c>
      <c r="O58" s="46">
        <v>46022</v>
      </c>
      <c r="P58" s="102"/>
      <c r="Q58" s="103" t="s">
        <v>120</v>
      </c>
    </row>
    <row r="59" spans="1:17" ht="193.2" customHeight="1" thickBot="1">
      <c r="A59" s="11" t="s">
        <v>60</v>
      </c>
      <c r="B59" s="15" t="s">
        <v>101</v>
      </c>
      <c r="C59" s="37">
        <v>48600</v>
      </c>
      <c r="D59" s="37">
        <v>48600</v>
      </c>
      <c r="E59" s="37">
        <v>48600</v>
      </c>
      <c r="F59" s="38">
        <f>C59-E59</f>
        <v>0</v>
      </c>
      <c r="G59" s="39" t="s">
        <v>36</v>
      </c>
      <c r="H59" s="39" t="s">
        <v>36</v>
      </c>
      <c r="I59" s="39" t="s">
        <v>36</v>
      </c>
      <c r="J59" s="39" t="s">
        <v>36</v>
      </c>
      <c r="K59" s="39" t="s">
        <v>36</v>
      </c>
      <c r="L59" s="39" t="s">
        <v>36</v>
      </c>
      <c r="M59" s="55" t="s">
        <v>36</v>
      </c>
      <c r="N59" s="39" t="s">
        <v>36</v>
      </c>
      <c r="O59" s="39" t="s">
        <v>36</v>
      </c>
      <c r="P59" s="39" t="s">
        <v>36</v>
      </c>
      <c r="Q59" s="39" t="s">
        <v>36</v>
      </c>
    </row>
    <row r="60" spans="1:17" ht="98.4" customHeight="1" thickBot="1">
      <c r="A60" s="13" t="s">
        <v>61</v>
      </c>
      <c r="B60" s="15" t="s">
        <v>102</v>
      </c>
      <c r="C60" s="39" t="s">
        <v>36</v>
      </c>
      <c r="D60" s="41" t="s">
        <v>36</v>
      </c>
      <c r="E60" s="42" t="s">
        <v>36</v>
      </c>
      <c r="F60" s="43" t="s">
        <v>36</v>
      </c>
      <c r="G60" s="39" t="s">
        <v>37</v>
      </c>
      <c r="H60" s="44">
        <v>100</v>
      </c>
      <c r="I60" s="39">
        <v>100</v>
      </c>
      <c r="J60" s="39">
        <v>100</v>
      </c>
      <c r="K60" s="39">
        <v>100</v>
      </c>
      <c r="L60" s="39">
        <v>2</v>
      </c>
      <c r="M60" s="58">
        <v>2</v>
      </c>
      <c r="N60" s="45">
        <v>2</v>
      </c>
      <c r="O60" s="46">
        <v>46022</v>
      </c>
      <c r="P60" s="47">
        <v>46022</v>
      </c>
      <c r="Q60" s="40"/>
    </row>
    <row r="61" spans="1:17" ht="52.8" customHeight="1" thickBot="1">
      <c r="A61" s="11" t="s">
        <v>115</v>
      </c>
      <c r="B61" s="61" t="s">
        <v>105</v>
      </c>
      <c r="C61" s="37">
        <v>801.96</v>
      </c>
      <c r="D61" s="37">
        <v>801.96</v>
      </c>
      <c r="E61" s="37">
        <v>801.96</v>
      </c>
      <c r="F61" s="38">
        <f>C61-E61</f>
        <v>0</v>
      </c>
      <c r="G61" s="39" t="s">
        <v>36</v>
      </c>
      <c r="H61" s="39" t="s">
        <v>36</v>
      </c>
      <c r="I61" s="39" t="s">
        <v>36</v>
      </c>
      <c r="J61" s="39" t="s">
        <v>36</v>
      </c>
      <c r="K61" s="39" t="s">
        <v>36</v>
      </c>
      <c r="L61" s="39" t="s">
        <v>36</v>
      </c>
      <c r="M61" s="55" t="s">
        <v>36</v>
      </c>
      <c r="N61" s="39" t="s">
        <v>36</v>
      </c>
      <c r="O61" s="39" t="s">
        <v>36</v>
      </c>
      <c r="P61" s="39" t="s">
        <v>36</v>
      </c>
      <c r="Q61" s="39" t="s">
        <v>36</v>
      </c>
    </row>
    <row r="62" spans="1:17" ht="70.8" customHeight="1" thickBot="1">
      <c r="A62" s="13" t="s">
        <v>116</v>
      </c>
      <c r="B62" s="61" t="s">
        <v>106</v>
      </c>
      <c r="C62" s="55" t="s">
        <v>36</v>
      </c>
      <c r="D62" s="38" t="s">
        <v>36</v>
      </c>
      <c r="E62" s="37" t="s">
        <v>36</v>
      </c>
      <c r="F62" s="56" t="s">
        <v>36</v>
      </c>
      <c r="G62" s="39" t="s">
        <v>37</v>
      </c>
      <c r="H62" s="44">
        <v>100</v>
      </c>
      <c r="I62" s="39">
        <v>100</v>
      </c>
      <c r="J62" s="59">
        <v>100</v>
      </c>
      <c r="K62" s="60">
        <v>100</v>
      </c>
      <c r="L62" s="55">
        <v>1</v>
      </c>
      <c r="M62" s="58">
        <v>1</v>
      </c>
      <c r="N62" s="58">
        <v>1</v>
      </c>
      <c r="O62" s="46">
        <v>46022</v>
      </c>
      <c r="P62" s="47">
        <v>46022</v>
      </c>
      <c r="Q62" s="40"/>
    </row>
    <row r="63" spans="1:17" ht="15" thickBot="1">
      <c r="C63" s="51"/>
      <c r="D63" s="49"/>
      <c r="E63" s="49"/>
      <c r="F63" s="51"/>
      <c r="G63" s="51"/>
      <c r="H63" s="51"/>
      <c r="I63" s="51"/>
      <c r="J63" s="51"/>
      <c r="K63" s="51"/>
      <c r="L63" s="51"/>
      <c r="M63" s="67"/>
      <c r="N63" s="51"/>
      <c r="O63" s="51"/>
      <c r="P63" s="51"/>
      <c r="Q63" s="3"/>
    </row>
    <row r="64" spans="1:17" ht="73.2" customHeight="1" thickBot="1">
      <c r="A64" s="18" t="s">
        <v>54</v>
      </c>
      <c r="B64" s="19" t="s">
        <v>55</v>
      </c>
      <c r="C64" s="33">
        <f>C65+C67+C69+C71+C73+C75</f>
        <v>7310588.1799999997</v>
      </c>
      <c r="D64" s="33">
        <f t="shared" ref="D64:F64" si="9">D65+D67+D69+D71+D73+D75</f>
        <v>7110588.1799999997</v>
      </c>
      <c r="E64" s="33">
        <f t="shared" si="9"/>
        <v>7110588.1799999997</v>
      </c>
      <c r="F64" s="33">
        <f t="shared" si="9"/>
        <v>200000</v>
      </c>
      <c r="G64" s="34" t="s">
        <v>36</v>
      </c>
      <c r="H64" s="34" t="s">
        <v>36</v>
      </c>
      <c r="I64" s="34" t="s">
        <v>36</v>
      </c>
      <c r="J64" s="34" t="s">
        <v>36</v>
      </c>
      <c r="K64" s="34" t="s">
        <v>36</v>
      </c>
      <c r="L64" s="34">
        <f>L66+L68+L70+L72+L74+L76</f>
        <v>10</v>
      </c>
      <c r="M64" s="34">
        <f t="shared" ref="M64:N64" si="10">M66+M68+M70+M72+M74+M76</f>
        <v>10</v>
      </c>
      <c r="N64" s="34">
        <f t="shared" si="10"/>
        <v>9</v>
      </c>
      <c r="O64" s="35">
        <v>46022</v>
      </c>
      <c r="P64" s="36"/>
      <c r="Q64" s="25"/>
    </row>
    <row r="65" spans="1:17" ht="71.400000000000006" customHeight="1" thickBot="1">
      <c r="A65" s="11" t="s">
        <v>22</v>
      </c>
      <c r="B65" s="15" t="s">
        <v>93</v>
      </c>
      <c r="C65" s="37">
        <v>1402210.9</v>
      </c>
      <c r="D65" s="38">
        <v>1202210.8999999999</v>
      </c>
      <c r="E65" s="37">
        <v>1202210.8999999999</v>
      </c>
      <c r="F65" s="38">
        <f>C65-E65</f>
        <v>200000</v>
      </c>
      <c r="G65" s="39" t="s">
        <v>36</v>
      </c>
      <c r="H65" s="39" t="s">
        <v>36</v>
      </c>
      <c r="I65" s="39" t="s">
        <v>36</v>
      </c>
      <c r="J65" s="39" t="s">
        <v>36</v>
      </c>
      <c r="K65" s="39" t="s">
        <v>36</v>
      </c>
      <c r="L65" s="39" t="s">
        <v>36</v>
      </c>
      <c r="M65" s="55" t="s">
        <v>36</v>
      </c>
      <c r="N65" s="39" t="s">
        <v>36</v>
      </c>
      <c r="O65" s="39" t="s">
        <v>36</v>
      </c>
      <c r="P65" s="39" t="s">
        <v>36</v>
      </c>
      <c r="Q65" s="39" t="s">
        <v>36</v>
      </c>
    </row>
    <row r="66" spans="1:17" ht="139.19999999999999" customHeight="1" thickBot="1">
      <c r="A66" s="13" t="s">
        <v>27</v>
      </c>
      <c r="B66" s="15" t="s">
        <v>35</v>
      </c>
      <c r="C66" s="55" t="s">
        <v>36</v>
      </c>
      <c r="D66" s="38" t="s">
        <v>36</v>
      </c>
      <c r="E66" s="37" t="s">
        <v>36</v>
      </c>
      <c r="F66" s="56" t="s">
        <v>36</v>
      </c>
      <c r="G66" s="39" t="s">
        <v>37</v>
      </c>
      <c r="H66" s="44">
        <v>100</v>
      </c>
      <c r="I66" s="39">
        <v>100</v>
      </c>
      <c r="J66" s="39">
        <v>85.74</v>
      </c>
      <c r="K66" s="39">
        <v>85.74</v>
      </c>
      <c r="L66" s="39">
        <v>2</v>
      </c>
      <c r="M66" s="58">
        <v>2</v>
      </c>
      <c r="N66" s="58">
        <v>1</v>
      </c>
      <c r="O66" s="46">
        <v>46022</v>
      </c>
      <c r="P66" s="102"/>
      <c r="Q66" s="104" t="s">
        <v>119</v>
      </c>
    </row>
    <row r="67" spans="1:17" ht="111.6" customHeight="1" thickBot="1">
      <c r="A67" s="11" t="s">
        <v>25</v>
      </c>
      <c r="B67" s="15" t="s">
        <v>94</v>
      </c>
      <c r="C67" s="37">
        <v>2320278.52</v>
      </c>
      <c r="D67" s="37">
        <v>2320278.52</v>
      </c>
      <c r="E67" s="37">
        <v>2320278.52</v>
      </c>
      <c r="F67" s="38">
        <f>C67-E67</f>
        <v>0</v>
      </c>
      <c r="G67" s="39" t="s">
        <v>36</v>
      </c>
      <c r="H67" s="39" t="s">
        <v>36</v>
      </c>
      <c r="I67" s="39" t="s">
        <v>36</v>
      </c>
      <c r="J67" s="39" t="s">
        <v>36</v>
      </c>
      <c r="K67" s="39" t="s">
        <v>36</v>
      </c>
      <c r="L67" s="39" t="s">
        <v>36</v>
      </c>
      <c r="M67" s="55" t="s">
        <v>36</v>
      </c>
      <c r="N67" s="39" t="s">
        <v>36</v>
      </c>
      <c r="O67" s="39" t="s">
        <v>36</v>
      </c>
      <c r="P67" s="39" t="s">
        <v>36</v>
      </c>
      <c r="Q67" s="39" t="s">
        <v>36</v>
      </c>
    </row>
    <row r="68" spans="1:17" ht="184.8" customHeight="1" thickBot="1">
      <c r="A68" s="13" t="s">
        <v>32</v>
      </c>
      <c r="B68" s="15" t="s">
        <v>46</v>
      </c>
      <c r="C68" s="39" t="s">
        <v>36</v>
      </c>
      <c r="D68" s="41" t="s">
        <v>36</v>
      </c>
      <c r="E68" s="42" t="s">
        <v>36</v>
      </c>
      <c r="F68" s="43" t="s">
        <v>36</v>
      </c>
      <c r="G68" s="39" t="s">
        <v>37</v>
      </c>
      <c r="H68" s="44">
        <v>100</v>
      </c>
      <c r="I68" s="39">
        <v>100</v>
      </c>
      <c r="J68" s="39">
        <v>100</v>
      </c>
      <c r="K68" s="39">
        <v>100</v>
      </c>
      <c r="L68" s="39">
        <v>1</v>
      </c>
      <c r="M68" s="58">
        <v>1</v>
      </c>
      <c r="N68" s="45">
        <v>1</v>
      </c>
      <c r="O68" s="46">
        <v>46022</v>
      </c>
      <c r="P68" s="47">
        <v>46022</v>
      </c>
      <c r="Q68" s="40"/>
    </row>
    <row r="69" spans="1:17" ht="72" customHeight="1" thickBot="1">
      <c r="A69" s="11" t="s">
        <v>31</v>
      </c>
      <c r="B69" s="15" t="s">
        <v>88</v>
      </c>
      <c r="C69" s="37">
        <v>461255.23</v>
      </c>
      <c r="D69" s="37">
        <v>461255.23</v>
      </c>
      <c r="E69" s="37">
        <v>461255.23</v>
      </c>
      <c r="F69" s="38">
        <f>C69-E69</f>
        <v>0</v>
      </c>
      <c r="G69" s="39" t="s">
        <v>36</v>
      </c>
      <c r="H69" s="39" t="s">
        <v>36</v>
      </c>
      <c r="I69" s="39" t="s">
        <v>36</v>
      </c>
      <c r="J69" s="39" t="s">
        <v>36</v>
      </c>
      <c r="K69" s="39" t="s">
        <v>36</v>
      </c>
      <c r="L69" s="39" t="s">
        <v>36</v>
      </c>
      <c r="M69" s="55" t="s">
        <v>36</v>
      </c>
      <c r="N69" s="39" t="s">
        <v>36</v>
      </c>
      <c r="O69" s="39" t="s">
        <v>36</v>
      </c>
      <c r="P69" s="39" t="s">
        <v>36</v>
      </c>
      <c r="Q69" s="39" t="s">
        <v>36</v>
      </c>
    </row>
    <row r="70" spans="1:17" ht="106.8" customHeight="1" thickBot="1">
      <c r="A70" s="13" t="s">
        <v>33</v>
      </c>
      <c r="B70" s="15" t="s">
        <v>48</v>
      </c>
      <c r="C70" s="55" t="s">
        <v>36</v>
      </c>
      <c r="D70" s="38" t="s">
        <v>36</v>
      </c>
      <c r="E70" s="37" t="s">
        <v>36</v>
      </c>
      <c r="F70" s="56" t="s">
        <v>36</v>
      </c>
      <c r="G70" s="39" t="s">
        <v>37</v>
      </c>
      <c r="H70" s="44">
        <v>100</v>
      </c>
      <c r="I70" s="39">
        <v>100</v>
      </c>
      <c r="J70" s="39">
        <v>100</v>
      </c>
      <c r="K70" s="39">
        <v>100</v>
      </c>
      <c r="L70" s="39">
        <v>2</v>
      </c>
      <c r="M70" s="58">
        <v>2</v>
      </c>
      <c r="N70" s="45">
        <v>2</v>
      </c>
      <c r="O70" s="46">
        <v>46022</v>
      </c>
      <c r="P70" s="47">
        <v>46022</v>
      </c>
      <c r="Q70" s="39"/>
    </row>
    <row r="71" spans="1:17" ht="58.2" customHeight="1" thickBot="1">
      <c r="A71" s="11" t="s">
        <v>49</v>
      </c>
      <c r="B71" s="15" t="s">
        <v>89</v>
      </c>
      <c r="C71" s="37">
        <v>3082843.53</v>
      </c>
      <c r="D71" s="37">
        <v>3082843.53</v>
      </c>
      <c r="E71" s="37">
        <v>3082843.53</v>
      </c>
      <c r="F71" s="38">
        <f>C71-E71</f>
        <v>0</v>
      </c>
      <c r="G71" s="39" t="s">
        <v>36</v>
      </c>
      <c r="H71" s="39" t="s">
        <v>36</v>
      </c>
      <c r="I71" s="39" t="s">
        <v>36</v>
      </c>
      <c r="J71" s="39" t="s">
        <v>36</v>
      </c>
      <c r="K71" s="39" t="s">
        <v>36</v>
      </c>
      <c r="L71" s="39" t="s">
        <v>36</v>
      </c>
      <c r="M71" s="55" t="s">
        <v>36</v>
      </c>
      <c r="N71" s="39" t="s">
        <v>36</v>
      </c>
      <c r="O71" s="39" t="s">
        <v>36</v>
      </c>
      <c r="P71" s="39" t="s">
        <v>36</v>
      </c>
      <c r="Q71" s="39" t="s">
        <v>36</v>
      </c>
    </row>
    <row r="72" spans="1:17" ht="85.8" customHeight="1" thickBot="1">
      <c r="A72" s="13" t="s">
        <v>50</v>
      </c>
      <c r="B72" s="15" t="s">
        <v>39</v>
      </c>
      <c r="C72" s="39" t="s">
        <v>36</v>
      </c>
      <c r="D72" s="41" t="s">
        <v>36</v>
      </c>
      <c r="E72" s="42" t="s">
        <v>36</v>
      </c>
      <c r="F72" s="43" t="s">
        <v>36</v>
      </c>
      <c r="G72" s="39" t="s">
        <v>37</v>
      </c>
      <c r="H72" s="44">
        <v>100</v>
      </c>
      <c r="I72" s="39">
        <v>100</v>
      </c>
      <c r="J72" s="39">
        <v>100</v>
      </c>
      <c r="K72" s="39">
        <v>100</v>
      </c>
      <c r="L72" s="39">
        <v>1</v>
      </c>
      <c r="M72" s="58">
        <v>1</v>
      </c>
      <c r="N72" s="45">
        <v>1</v>
      </c>
      <c r="O72" s="46">
        <v>46022</v>
      </c>
      <c r="P72" s="47">
        <v>46022</v>
      </c>
      <c r="Q72" s="40"/>
    </row>
    <row r="73" spans="1:17" ht="65.400000000000006" customHeight="1" thickBot="1">
      <c r="A73" s="11" t="s">
        <v>51</v>
      </c>
      <c r="B73" s="15" t="s">
        <v>91</v>
      </c>
      <c r="C73" s="37">
        <v>30000</v>
      </c>
      <c r="D73" s="37">
        <v>30000</v>
      </c>
      <c r="E73" s="37">
        <v>30000</v>
      </c>
      <c r="F73" s="38">
        <f>C73-E73</f>
        <v>0</v>
      </c>
      <c r="G73" s="39" t="s">
        <v>36</v>
      </c>
      <c r="H73" s="39" t="s">
        <v>36</v>
      </c>
      <c r="I73" s="39" t="s">
        <v>36</v>
      </c>
      <c r="J73" s="39" t="s">
        <v>36</v>
      </c>
      <c r="K73" s="39" t="s">
        <v>36</v>
      </c>
      <c r="L73" s="39" t="s">
        <v>36</v>
      </c>
      <c r="M73" s="55" t="s">
        <v>36</v>
      </c>
      <c r="N73" s="39" t="s">
        <v>36</v>
      </c>
      <c r="O73" s="39" t="s">
        <v>36</v>
      </c>
      <c r="P73" s="39" t="s">
        <v>36</v>
      </c>
      <c r="Q73" s="39" t="s">
        <v>36</v>
      </c>
    </row>
    <row r="74" spans="1:17" ht="81.599999999999994" customHeight="1" thickBot="1">
      <c r="A74" s="13" t="s">
        <v>52</v>
      </c>
      <c r="B74" s="15" t="s">
        <v>71</v>
      </c>
      <c r="C74" s="39" t="s">
        <v>36</v>
      </c>
      <c r="D74" s="41" t="s">
        <v>36</v>
      </c>
      <c r="E74" s="42" t="s">
        <v>36</v>
      </c>
      <c r="F74" s="43" t="s">
        <v>36</v>
      </c>
      <c r="G74" s="39" t="s">
        <v>72</v>
      </c>
      <c r="H74" s="44">
        <v>1</v>
      </c>
      <c r="I74" s="39">
        <v>1</v>
      </c>
      <c r="J74" s="39">
        <v>1</v>
      </c>
      <c r="K74" s="39">
        <v>1</v>
      </c>
      <c r="L74" s="39">
        <v>2</v>
      </c>
      <c r="M74" s="58">
        <v>2</v>
      </c>
      <c r="N74" s="45">
        <v>2</v>
      </c>
      <c r="O74" s="46">
        <v>46022</v>
      </c>
      <c r="P74" s="47">
        <v>46022</v>
      </c>
      <c r="Q74" s="40"/>
    </row>
    <row r="75" spans="1:17" ht="55.2" customHeight="1" thickBot="1">
      <c r="A75" s="11" t="s">
        <v>60</v>
      </c>
      <c r="B75" s="15" t="s">
        <v>111</v>
      </c>
      <c r="C75" s="37">
        <v>14000</v>
      </c>
      <c r="D75" s="38">
        <v>14000</v>
      </c>
      <c r="E75" s="37">
        <v>14000</v>
      </c>
      <c r="F75" s="38">
        <f>C75-E75</f>
        <v>0</v>
      </c>
      <c r="G75" s="39" t="s">
        <v>36</v>
      </c>
      <c r="H75" s="39" t="s">
        <v>36</v>
      </c>
      <c r="I75" s="39" t="s">
        <v>36</v>
      </c>
      <c r="J75" s="39" t="s">
        <v>36</v>
      </c>
      <c r="K75" s="39" t="s">
        <v>36</v>
      </c>
      <c r="L75" s="39" t="s">
        <v>36</v>
      </c>
      <c r="M75" s="55" t="s">
        <v>36</v>
      </c>
      <c r="N75" s="39" t="s">
        <v>36</v>
      </c>
      <c r="O75" s="39" t="s">
        <v>36</v>
      </c>
      <c r="P75" s="39" t="s">
        <v>36</v>
      </c>
      <c r="Q75" s="39" t="s">
        <v>36</v>
      </c>
    </row>
    <row r="76" spans="1:17" ht="99.6" customHeight="1" thickBot="1">
      <c r="A76" s="13" t="s">
        <v>61</v>
      </c>
      <c r="B76" s="15" t="s">
        <v>112</v>
      </c>
      <c r="C76" s="39" t="s">
        <v>36</v>
      </c>
      <c r="D76" s="41" t="s">
        <v>36</v>
      </c>
      <c r="E76" s="42" t="s">
        <v>36</v>
      </c>
      <c r="F76" s="43" t="s">
        <v>36</v>
      </c>
      <c r="G76" s="39" t="s">
        <v>37</v>
      </c>
      <c r="H76" s="44">
        <v>100</v>
      </c>
      <c r="I76" s="39">
        <v>100</v>
      </c>
      <c r="J76" s="39">
        <v>100</v>
      </c>
      <c r="K76" s="39">
        <v>100</v>
      </c>
      <c r="L76" s="39">
        <v>2</v>
      </c>
      <c r="M76" s="58">
        <v>2</v>
      </c>
      <c r="N76" s="45">
        <v>2</v>
      </c>
      <c r="O76" s="46">
        <v>46022</v>
      </c>
      <c r="P76" s="47">
        <v>46022</v>
      </c>
      <c r="Q76" s="40"/>
    </row>
    <row r="77" spans="1:17" ht="15" thickBot="1">
      <c r="C77" s="51"/>
      <c r="D77" s="49"/>
      <c r="E77" s="49"/>
      <c r="F77" s="51"/>
      <c r="G77" s="51"/>
      <c r="H77" s="51"/>
      <c r="I77" s="51"/>
      <c r="J77" s="51"/>
      <c r="K77" s="51"/>
      <c r="L77" s="51"/>
      <c r="M77" s="67"/>
      <c r="N77" s="51"/>
      <c r="O77" s="51"/>
      <c r="P77" s="51"/>
      <c r="Q77" s="3"/>
    </row>
    <row r="78" spans="1:17" ht="52.2" customHeight="1" thickBot="1">
      <c r="A78" s="18" t="s">
        <v>56</v>
      </c>
      <c r="B78" s="19" t="s">
        <v>57</v>
      </c>
      <c r="C78" s="33">
        <f>C79+C81+C83+C85+C87+C89+C91</f>
        <v>3193599.14</v>
      </c>
      <c r="D78" s="33">
        <f t="shared" ref="D78:F78" si="11">D79+D81+D83+D85+D87+D89+D91</f>
        <v>2772494.46</v>
      </c>
      <c r="E78" s="33">
        <f t="shared" si="11"/>
        <v>2772494.46</v>
      </c>
      <c r="F78" s="33">
        <f t="shared" si="11"/>
        <v>421104.67999999993</v>
      </c>
      <c r="G78" s="34" t="s">
        <v>36</v>
      </c>
      <c r="H78" s="34" t="s">
        <v>36</v>
      </c>
      <c r="I78" s="34" t="s">
        <v>36</v>
      </c>
      <c r="J78" s="34" t="s">
        <v>36</v>
      </c>
      <c r="K78" s="34" t="s">
        <v>36</v>
      </c>
      <c r="L78" s="34">
        <f>L80+L82+L84+L86+L88+L90+L92</f>
        <v>10</v>
      </c>
      <c r="M78" s="34">
        <f t="shared" ref="M78:N78" si="12">M80+M82+M84+M86+M88+M90+M92</f>
        <v>10</v>
      </c>
      <c r="N78" s="34">
        <f t="shared" si="12"/>
        <v>9</v>
      </c>
      <c r="O78" s="35">
        <v>46022</v>
      </c>
      <c r="P78" s="36"/>
      <c r="Q78" s="24"/>
    </row>
    <row r="79" spans="1:17" ht="72.599999999999994" customHeight="1" thickBot="1">
      <c r="A79" s="11" t="s">
        <v>22</v>
      </c>
      <c r="B79" s="15" t="s">
        <v>93</v>
      </c>
      <c r="C79" s="37">
        <v>189723.62</v>
      </c>
      <c r="D79" s="37">
        <v>189723.62</v>
      </c>
      <c r="E79" s="37">
        <v>189723.62</v>
      </c>
      <c r="F79" s="38">
        <f>C79-E79</f>
        <v>0</v>
      </c>
      <c r="G79" s="39" t="s">
        <v>36</v>
      </c>
      <c r="H79" s="39" t="s">
        <v>36</v>
      </c>
      <c r="I79" s="39" t="s">
        <v>36</v>
      </c>
      <c r="J79" s="39" t="s">
        <v>36</v>
      </c>
      <c r="K79" s="39" t="s">
        <v>36</v>
      </c>
      <c r="L79" s="39" t="s">
        <v>36</v>
      </c>
      <c r="M79" s="55" t="s">
        <v>36</v>
      </c>
      <c r="N79" s="39" t="s">
        <v>36</v>
      </c>
      <c r="O79" s="39" t="s">
        <v>36</v>
      </c>
      <c r="P79" s="39" t="s">
        <v>36</v>
      </c>
      <c r="Q79" s="39" t="s">
        <v>36</v>
      </c>
    </row>
    <row r="80" spans="1:17" ht="106.8" customHeight="1" thickBot="1">
      <c r="A80" s="13" t="s">
        <v>27</v>
      </c>
      <c r="B80" s="15" t="s">
        <v>35</v>
      </c>
      <c r="C80" s="55" t="s">
        <v>36</v>
      </c>
      <c r="D80" s="38" t="s">
        <v>36</v>
      </c>
      <c r="E80" s="37" t="s">
        <v>36</v>
      </c>
      <c r="F80" s="56" t="s">
        <v>36</v>
      </c>
      <c r="G80" s="39" t="s">
        <v>37</v>
      </c>
      <c r="H80" s="44">
        <v>100</v>
      </c>
      <c r="I80" s="39">
        <v>100</v>
      </c>
      <c r="J80" s="39">
        <v>100</v>
      </c>
      <c r="K80" s="39">
        <v>100</v>
      </c>
      <c r="L80" s="39">
        <v>2</v>
      </c>
      <c r="M80" s="58">
        <v>2</v>
      </c>
      <c r="N80" s="45">
        <v>2</v>
      </c>
      <c r="O80" s="46">
        <v>46022</v>
      </c>
      <c r="P80" s="47">
        <v>46022</v>
      </c>
      <c r="Q80" s="39"/>
    </row>
    <row r="81" spans="1:17" ht="111" customHeight="1" thickBot="1">
      <c r="A81" s="11" t="s">
        <v>25</v>
      </c>
      <c r="B81" s="15" t="s">
        <v>94</v>
      </c>
      <c r="C81" s="37">
        <v>350846</v>
      </c>
      <c r="D81" s="37">
        <v>350846</v>
      </c>
      <c r="E81" s="37">
        <v>350846</v>
      </c>
      <c r="F81" s="38">
        <f>C81-E81</f>
        <v>0</v>
      </c>
      <c r="G81" s="39" t="s">
        <v>36</v>
      </c>
      <c r="H81" s="39" t="s">
        <v>36</v>
      </c>
      <c r="I81" s="39" t="s">
        <v>36</v>
      </c>
      <c r="J81" s="39" t="s">
        <v>36</v>
      </c>
      <c r="K81" s="39" t="s">
        <v>36</v>
      </c>
      <c r="L81" s="39" t="s">
        <v>36</v>
      </c>
      <c r="M81" s="55" t="s">
        <v>36</v>
      </c>
      <c r="N81" s="39" t="s">
        <v>36</v>
      </c>
      <c r="O81" s="39" t="s">
        <v>36</v>
      </c>
      <c r="P81" s="39" t="s">
        <v>36</v>
      </c>
      <c r="Q81" s="39" t="s">
        <v>36</v>
      </c>
    </row>
    <row r="82" spans="1:17" ht="185.4" customHeight="1" thickBot="1">
      <c r="A82" s="13" t="s">
        <v>32</v>
      </c>
      <c r="B82" s="15" t="s">
        <v>46</v>
      </c>
      <c r="C82" s="55" t="s">
        <v>36</v>
      </c>
      <c r="D82" s="38" t="s">
        <v>36</v>
      </c>
      <c r="E82" s="37" t="s">
        <v>36</v>
      </c>
      <c r="F82" s="56" t="s">
        <v>36</v>
      </c>
      <c r="G82" s="39" t="s">
        <v>37</v>
      </c>
      <c r="H82" s="44">
        <v>100</v>
      </c>
      <c r="I82" s="39">
        <v>100</v>
      </c>
      <c r="J82" s="39">
        <v>100</v>
      </c>
      <c r="K82" s="39">
        <v>100</v>
      </c>
      <c r="L82" s="39">
        <v>1</v>
      </c>
      <c r="M82" s="58">
        <v>1</v>
      </c>
      <c r="N82" s="45">
        <v>1</v>
      </c>
      <c r="O82" s="46">
        <v>46022</v>
      </c>
      <c r="P82" s="47">
        <v>46022</v>
      </c>
      <c r="Q82" s="40"/>
    </row>
    <row r="83" spans="1:17" ht="71.400000000000006" customHeight="1" thickBot="1">
      <c r="A83" s="11" t="s">
        <v>31</v>
      </c>
      <c r="B83" s="15" t="s">
        <v>95</v>
      </c>
      <c r="C83" s="37">
        <v>152264.60999999999</v>
      </c>
      <c r="D83" s="37">
        <v>152264.60999999999</v>
      </c>
      <c r="E83" s="37">
        <v>152264.60999999999</v>
      </c>
      <c r="F83" s="38">
        <f>C83-E83</f>
        <v>0</v>
      </c>
      <c r="G83" s="39" t="s">
        <v>36</v>
      </c>
      <c r="H83" s="39" t="s">
        <v>36</v>
      </c>
      <c r="I83" s="39" t="s">
        <v>36</v>
      </c>
      <c r="J83" s="39" t="s">
        <v>36</v>
      </c>
      <c r="K83" s="39" t="s">
        <v>36</v>
      </c>
      <c r="L83" s="39" t="s">
        <v>36</v>
      </c>
      <c r="M83" s="55" t="s">
        <v>36</v>
      </c>
      <c r="N83" s="39" t="s">
        <v>36</v>
      </c>
      <c r="O83" s="39" t="s">
        <v>36</v>
      </c>
      <c r="P83" s="39" t="s">
        <v>36</v>
      </c>
      <c r="Q83" s="40" t="s">
        <v>36</v>
      </c>
    </row>
    <row r="84" spans="1:17" ht="141" customHeight="1" thickBot="1">
      <c r="A84" s="13" t="s">
        <v>33</v>
      </c>
      <c r="B84" s="15" t="s">
        <v>58</v>
      </c>
      <c r="C84" s="55" t="s">
        <v>36</v>
      </c>
      <c r="D84" s="38" t="s">
        <v>36</v>
      </c>
      <c r="E84" s="37" t="s">
        <v>36</v>
      </c>
      <c r="F84" s="56" t="s">
        <v>36</v>
      </c>
      <c r="G84" s="39" t="s">
        <v>37</v>
      </c>
      <c r="H84" s="44">
        <v>100</v>
      </c>
      <c r="I84" s="39">
        <v>100</v>
      </c>
      <c r="J84" s="39">
        <v>100</v>
      </c>
      <c r="K84" s="39">
        <v>100</v>
      </c>
      <c r="L84" s="39">
        <v>2</v>
      </c>
      <c r="M84" s="58">
        <v>2</v>
      </c>
      <c r="N84" s="45">
        <v>2</v>
      </c>
      <c r="O84" s="46">
        <v>46022</v>
      </c>
      <c r="P84" s="47">
        <v>46022</v>
      </c>
      <c r="Q84" s="40"/>
    </row>
    <row r="85" spans="1:17" ht="94.2" customHeight="1" thickBot="1">
      <c r="A85" s="11" t="s">
        <v>49</v>
      </c>
      <c r="B85" s="15" t="s">
        <v>99</v>
      </c>
      <c r="C85" s="37">
        <v>1859604.68</v>
      </c>
      <c r="D85" s="38">
        <v>1438500</v>
      </c>
      <c r="E85" s="37">
        <v>1438500</v>
      </c>
      <c r="F85" s="38">
        <f>C85-E85</f>
        <v>421104.67999999993</v>
      </c>
      <c r="G85" s="39" t="s">
        <v>36</v>
      </c>
      <c r="H85" s="39" t="s">
        <v>36</v>
      </c>
      <c r="I85" s="39" t="s">
        <v>36</v>
      </c>
      <c r="J85" s="39" t="s">
        <v>36</v>
      </c>
      <c r="K85" s="39" t="s">
        <v>36</v>
      </c>
      <c r="L85" s="39" t="s">
        <v>36</v>
      </c>
      <c r="M85" s="55" t="s">
        <v>36</v>
      </c>
      <c r="N85" s="39" t="s">
        <v>36</v>
      </c>
      <c r="O85" s="39" t="s">
        <v>36</v>
      </c>
      <c r="P85" s="39" t="s">
        <v>36</v>
      </c>
      <c r="Q85" s="39" t="s">
        <v>36</v>
      </c>
    </row>
    <row r="86" spans="1:17" ht="72" customHeight="1" thickBot="1">
      <c r="A86" s="13" t="s">
        <v>50</v>
      </c>
      <c r="B86" s="15" t="s">
        <v>59</v>
      </c>
      <c r="C86" s="55" t="s">
        <v>36</v>
      </c>
      <c r="D86" s="38" t="s">
        <v>36</v>
      </c>
      <c r="E86" s="37" t="s">
        <v>36</v>
      </c>
      <c r="F86" s="56" t="s">
        <v>36</v>
      </c>
      <c r="G86" s="39" t="s">
        <v>37</v>
      </c>
      <c r="H86" s="44">
        <v>100</v>
      </c>
      <c r="I86" s="39">
        <v>100</v>
      </c>
      <c r="J86" s="55">
        <v>77.36</v>
      </c>
      <c r="K86" s="55">
        <v>77.36</v>
      </c>
      <c r="L86" s="39">
        <v>1</v>
      </c>
      <c r="M86" s="58">
        <v>1</v>
      </c>
      <c r="N86" s="58">
        <v>0</v>
      </c>
      <c r="O86" s="46">
        <v>46022</v>
      </c>
      <c r="P86" s="102"/>
      <c r="Q86" s="104" t="s">
        <v>118</v>
      </c>
    </row>
    <row r="87" spans="1:17" ht="68.400000000000006" customHeight="1" thickBot="1">
      <c r="A87" s="11" t="s">
        <v>51</v>
      </c>
      <c r="B87" s="15" t="s">
        <v>88</v>
      </c>
      <c r="C87" s="37">
        <v>305076.09999999998</v>
      </c>
      <c r="D87" s="37">
        <v>305076.09999999998</v>
      </c>
      <c r="E87" s="37">
        <v>305076.09999999998</v>
      </c>
      <c r="F87" s="38">
        <f>C87-E87</f>
        <v>0</v>
      </c>
      <c r="G87" s="39" t="s">
        <v>36</v>
      </c>
      <c r="H87" s="39" t="s">
        <v>36</v>
      </c>
      <c r="I87" s="39" t="s">
        <v>36</v>
      </c>
      <c r="J87" s="39" t="s">
        <v>36</v>
      </c>
      <c r="K87" s="39" t="s">
        <v>36</v>
      </c>
      <c r="L87" s="39" t="s">
        <v>36</v>
      </c>
      <c r="M87" s="55" t="s">
        <v>36</v>
      </c>
      <c r="N87" s="39" t="s">
        <v>36</v>
      </c>
      <c r="O87" s="39" t="s">
        <v>36</v>
      </c>
      <c r="P87" s="39" t="s">
        <v>36</v>
      </c>
      <c r="Q87" s="39" t="s">
        <v>36</v>
      </c>
    </row>
    <row r="88" spans="1:17" ht="114" customHeight="1" thickBot="1">
      <c r="A88" s="13" t="s">
        <v>52</v>
      </c>
      <c r="B88" s="15" t="s">
        <v>48</v>
      </c>
      <c r="C88" s="55" t="s">
        <v>36</v>
      </c>
      <c r="D88" s="38" t="s">
        <v>36</v>
      </c>
      <c r="E88" s="37" t="s">
        <v>36</v>
      </c>
      <c r="F88" s="56" t="s">
        <v>36</v>
      </c>
      <c r="G88" s="39" t="s">
        <v>37</v>
      </c>
      <c r="H88" s="44">
        <v>100</v>
      </c>
      <c r="I88" s="39">
        <v>100</v>
      </c>
      <c r="J88" s="39">
        <v>100</v>
      </c>
      <c r="K88" s="39">
        <v>100</v>
      </c>
      <c r="L88" s="39">
        <v>2</v>
      </c>
      <c r="M88" s="58">
        <v>2</v>
      </c>
      <c r="N88" s="45">
        <v>2</v>
      </c>
      <c r="O88" s="46">
        <v>46022</v>
      </c>
      <c r="P88" s="47">
        <v>46022</v>
      </c>
      <c r="Q88" s="40"/>
    </row>
    <row r="89" spans="1:17" ht="58.2" customHeight="1" thickBot="1">
      <c r="A89" s="11" t="s">
        <v>60</v>
      </c>
      <c r="B89" s="15" t="s">
        <v>89</v>
      </c>
      <c r="C89" s="37">
        <v>328050.8</v>
      </c>
      <c r="D89" s="38">
        <v>328050.8</v>
      </c>
      <c r="E89" s="37">
        <v>328050.8</v>
      </c>
      <c r="F89" s="38">
        <f>C89-E89</f>
        <v>0</v>
      </c>
      <c r="G89" s="39" t="s">
        <v>36</v>
      </c>
      <c r="H89" s="39" t="s">
        <v>36</v>
      </c>
      <c r="I89" s="39" t="s">
        <v>36</v>
      </c>
      <c r="J89" s="39" t="s">
        <v>36</v>
      </c>
      <c r="K89" s="39" t="s">
        <v>36</v>
      </c>
      <c r="L89" s="39" t="s">
        <v>36</v>
      </c>
      <c r="M89" s="55" t="s">
        <v>36</v>
      </c>
      <c r="N89" s="39" t="s">
        <v>36</v>
      </c>
      <c r="O89" s="39" t="s">
        <v>36</v>
      </c>
      <c r="P89" s="39" t="s">
        <v>36</v>
      </c>
      <c r="Q89" s="39" t="s">
        <v>36</v>
      </c>
    </row>
    <row r="90" spans="1:17" ht="84.6" customHeight="1" thickBot="1">
      <c r="A90" s="13" t="s">
        <v>61</v>
      </c>
      <c r="B90" s="15" t="s">
        <v>39</v>
      </c>
      <c r="C90" s="55" t="s">
        <v>36</v>
      </c>
      <c r="D90" s="38" t="s">
        <v>36</v>
      </c>
      <c r="E90" s="37" t="s">
        <v>36</v>
      </c>
      <c r="F90" s="56" t="s">
        <v>36</v>
      </c>
      <c r="G90" s="39" t="s">
        <v>37</v>
      </c>
      <c r="H90" s="44">
        <v>100</v>
      </c>
      <c r="I90" s="39">
        <v>100</v>
      </c>
      <c r="J90" s="39">
        <v>100</v>
      </c>
      <c r="K90" s="39">
        <v>100</v>
      </c>
      <c r="L90" s="39">
        <v>1</v>
      </c>
      <c r="M90" s="58">
        <v>1</v>
      </c>
      <c r="N90" s="45">
        <v>1</v>
      </c>
      <c r="O90" s="46">
        <v>46022</v>
      </c>
      <c r="P90" s="47">
        <v>46022</v>
      </c>
      <c r="Q90" s="40"/>
    </row>
    <row r="91" spans="1:17" ht="50.4" customHeight="1" thickBot="1">
      <c r="A91" s="11" t="s">
        <v>115</v>
      </c>
      <c r="B91" s="61" t="s">
        <v>105</v>
      </c>
      <c r="C91" s="37">
        <v>8033.33</v>
      </c>
      <c r="D91" s="37">
        <v>8033.33</v>
      </c>
      <c r="E91" s="37">
        <v>8033.33</v>
      </c>
      <c r="F91" s="38">
        <f>C91-E91</f>
        <v>0</v>
      </c>
      <c r="G91" s="39" t="s">
        <v>36</v>
      </c>
      <c r="H91" s="39" t="s">
        <v>36</v>
      </c>
      <c r="I91" s="39" t="s">
        <v>36</v>
      </c>
      <c r="J91" s="39" t="s">
        <v>36</v>
      </c>
      <c r="K91" s="39" t="s">
        <v>36</v>
      </c>
      <c r="L91" s="39" t="s">
        <v>36</v>
      </c>
      <c r="M91" s="55" t="s">
        <v>36</v>
      </c>
      <c r="N91" s="39" t="s">
        <v>36</v>
      </c>
      <c r="O91" s="39" t="s">
        <v>36</v>
      </c>
      <c r="P91" s="39" t="s">
        <v>36</v>
      </c>
      <c r="Q91" s="39" t="s">
        <v>36</v>
      </c>
    </row>
    <row r="92" spans="1:17" ht="66.599999999999994" customHeight="1" thickBot="1">
      <c r="A92" s="13" t="s">
        <v>116</v>
      </c>
      <c r="B92" s="61" t="s">
        <v>106</v>
      </c>
      <c r="C92" s="55" t="s">
        <v>36</v>
      </c>
      <c r="D92" s="38" t="s">
        <v>36</v>
      </c>
      <c r="E92" s="37" t="s">
        <v>36</v>
      </c>
      <c r="F92" s="56" t="s">
        <v>36</v>
      </c>
      <c r="G92" s="39" t="s">
        <v>37</v>
      </c>
      <c r="H92" s="44">
        <v>100</v>
      </c>
      <c r="I92" s="39">
        <v>100</v>
      </c>
      <c r="J92" s="59">
        <v>100</v>
      </c>
      <c r="K92" s="60">
        <v>100</v>
      </c>
      <c r="L92" s="55">
        <v>1</v>
      </c>
      <c r="M92" s="58">
        <v>1</v>
      </c>
      <c r="N92" s="58">
        <v>1</v>
      </c>
      <c r="O92" s="46">
        <v>46022</v>
      </c>
      <c r="P92" s="47">
        <v>46022</v>
      </c>
      <c r="Q92" s="40"/>
    </row>
    <row r="93" spans="1:17" ht="15" thickBot="1">
      <c r="C93" s="51"/>
      <c r="D93" s="49"/>
      <c r="E93" s="49"/>
      <c r="F93" s="51"/>
      <c r="G93" s="51"/>
      <c r="H93" s="51"/>
      <c r="I93" s="51"/>
      <c r="J93" s="51"/>
      <c r="K93" s="51"/>
      <c r="L93" s="51"/>
      <c r="M93" s="67"/>
      <c r="N93" s="51"/>
      <c r="O93" s="51"/>
      <c r="P93" s="51"/>
      <c r="Q93" s="3"/>
    </row>
    <row r="94" spans="1:17" ht="52.2" customHeight="1" thickBot="1">
      <c r="A94" s="18" t="s">
        <v>62</v>
      </c>
      <c r="B94" s="19" t="s">
        <v>100</v>
      </c>
      <c r="C94" s="33">
        <f>C95+C97+C103+C105+C101+C99</f>
        <v>2289217.4</v>
      </c>
      <c r="D94" s="33">
        <f t="shared" ref="D94:F94" si="13">D95+D97+D103+D105+D101+D99</f>
        <v>2289217.4</v>
      </c>
      <c r="E94" s="33">
        <f t="shared" si="13"/>
        <v>2289217.4</v>
      </c>
      <c r="F94" s="33">
        <f t="shared" si="13"/>
        <v>0</v>
      </c>
      <c r="G94" s="34" t="s">
        <v>36</v>
      </c>
      <c r="H94" s="34" t="s">
        <v>36</v>
      </c>
      <c r="I94" s="34" t="s">
        <v>36</v>
      </c>
      <c r="J94" s="34" t="s">
        <v>36</v>
      </c>
      <c r="K94" s="34" t="s">
        <v>36</v>
      </c>
      <c r="L94" s="34">
        <f>L96+L98+L104+L106+L102+L100</f>
        <v>8</v>
      </c>
      <c r="M94" s="34">
        <f t="shared" ref="M94:N94" si="14">M96+M98+M104+M106+M102+M100</f>
        <v>8</v>
      </c>
      <c r="N94" s="34">
        <f t="shared" si="14"/>
        <v>8</v>
      </c>
      <c r="O94" s="35">
        <v>46022</v>
      </c>
      <c r="P94" s="36">
        <v>46022</v>
      </c>
      <c r="Q94" s="24"/>
    </row>
    <row r="95" spans="1:17" ht="70.2" customHeight="1" thickBot="1">
      <c r="A95" s="11" t="s">
        <v>22</v>
      </c>
      <c r="B95" s="15" t="s">
        <v>93</v>
      </c>
      <c r="C95" s="37">
        <v>204872.85</v>
      </c>
      <c r="D95" s="37">
        <v>204872.85</v>
      </c>
      <c r="E95" s="37">
        <v>204872.85</v>
      </c>
      <c r="F95" s="38">
        <f>C95-E95</f>
        <v>0</v>
      </c>
      <c r="G95" s="39" t="s">
        <v>36</v>
      </c>
      <c r="H95" s="39" t="s">
        <v>36</v>
      </c>
      <c r="I95" s="39" t="s">
        <v>36</v>
      </c>
      <c r="J95" s="39" t="s">
        <v>36</v>
      </c>
      <c r="K95" s="39" t="s">
        <v>36</v>
      </c>
      <c r="L95" s="39" t="s">
        <v>36</v>
      </c>
      <c r="M95" s="55" t="s">
        <v>36</v>
      </c>
      <c r="N95" s="39" t="s">
        <v>36</v>
      </c>
      <c r="O95" s="39" t="s">
        <v>36</v>
      </c>
      <c r="P95" s="39" t="s">
        <v>36</v>
      </c>
      <c r="Q95" s="39" t="s">
        <v>36</v>
      </c>
    </row>
    <row r="96" spans="1:17" ht="106.8" customHeight="1" thickBot="1">
      <c r="A96" s="13" t="s">
        <v>27</v>
      </c>
      <c r="B96" s="15" t="s">
        <v>35</v>
      </c>
      <c r="C96" s="55" t="s">
        <v>36</v>
      </c>
      <c r="D96" s="38" t="s">
        <v>36</v>
      </c>
      <c r="E96" s="37" t="s">
        <v>36</v>
      </c>
      <c r="F96" s="56" t="s">
        <v>36</v>
      </c>
      <c r="G96" s="39" t="s">
        <v>37</v>
      </c>
      <c r="H96" s="44">
        <v>100</v>
      </c>
      <c r="I96" s="39">
        <v>100</v>
      </c>
      <c r="J96" s="39">
        <v>100</v>
      </c>
      <c r="K96" s="39">
        <v>100</v>
      </c>
      <c r="L96" s="39">
        <v>2</v>
      </c>
      <c r="M96" s="58">
        <v>2</v>
      </c>
      <c r="N96" s="45">
        <v>2</v>
      </c>
      <c r="O96" s="46">
        <v>46022</v>
      </c>
      <c r="P96" s="47">
        <v>46022</v>
      </c>
      <c r="Q96" s="39"/>
    </row>
    <row r="97" spans="1:17" ht="112.2" customHeight="1" thickBot="1">
      <c r="A97" s="11" t="s">
        <v>25</v>
      </c>
      <c r="B97" s="15" t="s">
        <v>94</v>
      </c>
      <c r="C97" s="37">
        <v>820245.25</v>
      </c>
      <c r="D97" s="37">
        <v>820245.25</v>
      </c>
      <c r="E97" s="37">
        <v>820245.25</v>
      </c>
      <c r="F97" s="38">
        <f>C97-E97</f>
        <v>0</v>
      </c>
      <c r="G97" s="39" t="s">
        <v>36</v>
      </c>
      <c r="H97" s="39" t="s">
        <v>36</v>
      </c>
      <c r="I97" s="39" t="s">
        <v>36</v>
      </c>
      <c r="J97" s="39" t="s">
        <v>36</v>
      </c>
      <c r="K97" s="39" t="s">
        <v>36</v>
      </c>
      <c r="L97" s="39" t="s">
        <v>36</v>
      </c>
      <c r="M97" s="55" t="s">
        <v>36</v>
      </c>
      <c r="N97" s="39" t="s">
        <v>36</v>
      </c>
      <c r="O97" s="39" t="s">
        <v>36</v>
      </c>
      <c r="P97" s="39" t="s">
        <v>36</v>
      </c>
      <c r="Q97" s="39" t="s">
        <v>36</v>
      </c>
    </row>
    <row r="98" spans="1:17" ht="189" customHeight="1" thickBot="1">
      <c r="A98" s="13" t="s">
        <v>32</v>
      </c>
      <c r="B98" s="15" t="s">
        <v>46</v>
      </c>
      <c r="C98" s="55" t="s">
        <v>36</v>
      </c>
      <c r="D98" s="38" t="s">
        <v>36</v>
      </c>
      <c r="E98" s="37" t="s">
        <v>36</v>
      </c>
      <c r="F98" s="56" t="s">
        <v>36</v>
      </c>
      <c r="G98" s="39" t="s">
        <v>37</v>
      </c>
      <c r="H98" s="44">
        <v>100</v>
      </c>
      <c r="I98" s="39">
        <v>100</v>
      </c>
      <c r="J98" s="39">
        <v>100</v>
      </c>
      <c r="K98" s="39">
        <v>100</v>
      </c>
      <c r="L98" s="39">
        <v>1</v>
      </c>
      <c r="M98" s="58">
        <v>1</v>
      </c>
      <c r="N98" s="45">
        <v>1</v>
      </c>
      <c r="O98" s="46">
        <v>46022</v>
      </c>
      <c r="P98" s="47">
        <v>46022</v>
      </c>
      <c r="Q98" s="40"/>
    </row>
    <row r="99" spans="1:17" ht="98.4" customHeight="1" thickBot="1">
      <c r="A99" s="11" t="s">
        <v>31</v>
      </c>
      <c r="B99" s="61" t="s">
        <v>107</v>
      </c>
      <c r="C99" s="37">
        <v>140395.32</v>
      </c>
      <c r="D99" s="37">
        <v>140395.32</v>
      </c>
      <c r="E99" s="37">
        <v>140395.32</v>
      </c>
      <c r="F99" s="38">
        <f>C99-E99</f>
        <v>0</v>
      </c>
      <c r="G99" s="39" t="s">
        <v>36</v>
      </c>
      <c r="H99" s="39" t="s">
        <v>36</v>
      </c>
      <c r="I99" s="39" t="s">
        <v>36</v>
      </c>
      <c r="J99" s="39" t="s">
        <v>36</v>
      </c>
      <c r="K99" s="39" t="s">
        <v>36</v>
      </c>
      <c r="L99" s="39" t="s">
        <v>36</v>
      </c>
      <c r="M99" s="55" t="s">
        <v>36</v>
      </c>
      <c r="N99" s="39" t="s">
        <v>36</v>
      </c>
      <c r="O99" s="39" t="s">
        <v>36</v>
      </c>
      <c r="P99" s="39" t="s">
        <v>36</v>
      </c>
      <c r="Q99" s="39" t="s">
        <v>36</v>
      </c>
    </row>
    <row r="100" spans="1:17" ht="75.599999999999994" customHeight="1" thickBot="1">
      <c r="A100" s="13" t="s">
        <v>33</v>
      </c>
      <c r="B100" s="61" t="s">
        <v>104</v>
      </c>
      <c r="C100" s="55" t="s">
        <v>36</v>
      </c>
      <c r="D100" s="38" t="s">
        <v>36</v>
      </c>
      <c r="E100" s="37" t="s">
        <v>36</v>
      </c>
      <c r="F100" s="56" t="s">
        <v>36</v>
      </c>
      <c r="G100" s="39" t="s">
        <v>37</v>
      </c>
      <c r="H100" s="44">
        <v>100</v>
      </c>
      <c r="I100" s="39">
        <v>100</v>
      </c>
      <c r="J100" s="59">
        <v>100</v>
      </c>
      <c r="K100" s="60">
        <v>100</v>
      </c>
      <c r="L100" s="55">
        <v>1</v>
      </c>
      <c r="M100" s="58">
        <v>1</v>
      </c>
      <c r="N100" s="58">
        <v>1</v>
      </c>
      <c r="O100" s="46">
        <v>46022</v>
      </c>
      <c r="P100" s="47">
        <v>46022</v>
      </c>
      <c r="Q100" s="40"/>
    </row>
    <row r="101" spans="1:17" ht="96.6" customHeight="1" thickBot="1">
      <c r="A101" s="11" t="s">
        <v>49</v>
      </c>
      <c r="B101" s="61" t="s">
        <v>113</v>
      </c>
      <c r="C101" s="37">
        <v>208969.60000000001</v>
      </c>
      <c r="D101" s="37">
        <v>208969.60000000001</v>
      </c>
      <c r="E101" s="37">
        <v>208969.60000000001</v>
      </c>
      <c r="F101" s="38">
        <f>C101-E101</f>
        <v>0</v>
      </c>
      <c r="G101" s="39" t="s">
        <v>36</v>
      </c>
      <c r="H101" s="39" t="s">
        <v>36</v>
      </c>
      <c r="I101" s="39" t="s">
        <v>36</v>
      </c>
      <c r="J101" s="39" t="s">
        <v>36</v>
      </c>
      <c r="K101" s="39" t="s">
        <v>36</v>
      </c>
      <c r="L101" s="39" t="s">
        <v>36</v>
      </c>
      <c r="M101" s="55" t="s">
        <v>36</v>
      </c>
      <c r="N101" s="39" t="s">
        <v>36</v>
      </c>
      <c r="O101" s="39" t="s">
        <v>36</v>
      </c>
      <c r="P101" s="39" t="s">
        <v>36</v>
      </c>
      <c r="Q101" s="39" t="s">
        <v>36</v>
      </c>
    </row>
    <row r="102" spans="1:17" ht="100.8" customHeight="1" thickBot="1">
      <c r="A102" s="13" t="s">
        <v>50</v>
      </c>
      <c r="B102" s="15" t="s">
        <v>114</v>
      </c>
      <c r="C102" s="39" t="s">
        <v>36</v>
      </c>
      <c r="D102" s="41" t="s">
        <v>36</v>
      </c>
      <c r="E102" s="42" t="s">
        <v>36</v>
      </c>
      <c r="F102" s="43" t="s">
        <v>36</v>
      </c>
      <c r="G102" s="39" t="s">
        <v>37</v>
      </c>
      <c r="H102" s="44">
        <v>100</v>
      </c>
      <c r="I102" s="39">
        <v>100</v>
      </c>
      <c r="J102" s="39">
        <v>100</v>
      </c>
      <c r="K102" s="39">
        <v>100</v>
      </c>
      <c r="L102" s="39">
        <v>1</v>
      </c>
      <c r="M102" s="58">
        <v>1</v>
      </c>
      <c r="N102" s="45">
        <v>1</v>
      </c>
      <c r="O102" s="46">
        <v>46022</v>
      </c>
      <c r="P102" s="47">
        <v>46022</v>
      </c>
      <c r="Q102" s="40"/>
    </row>
    <row r="103" spans="1:17" ht="66.599999999999994" thickBot="1">
      <c r="A103" s="11" t="s">
        <v>51</v>
      </c>
      <c r="B103" s="15" t="s">
        <v>88</v>
      </c>
      <c r="C103" s="37">
        <v>399993.23</v>
      </c>
      <c r="D103" s="38">
        <v>399993.23</v>
      </c>
      <c r="E103" s="37">
        <v>399993.23</v>
      </c>
      <c r="F103" s="38">
        <f>C103-E103</f>
        <v>0</v>
      </c>
      <c r="G103" s="39" t="s">
        <v>36</v>
      </c>
      <c r="H103" s="39" t="s">
        <v>36</v>
      </c>
      <c r="I103" s="39" t="s">
        <v>36</v>
      </c>
      <c r="J103" s="39" t="s">
        <v>36</v>
      </c>
      <c r="K103" s="39" t="s">
        <v>36</v>
      </c>
      <c r="L103" s="39" t="s">
        <v>36</v>
      </c>
      <c r="M103" s="55" t="s">
        <v>36</v>
      </c>
      <c r="N103" s="39" t="s">
        <v>36</v>
      </c>
      <c r="O103" s="39" t="s">
        <v>36</v>
      </c>
      <c r="P103" s="39" t="s">
        <v>36</v>
      </c>
      <c r="Q103" s="39" t="s">
        <v>36</v>
      </c>
    </row>
    <row r="104" spans="1:17" ht="115.2" customHeight="1" thickBot="1">
      <c r="A104" s="13" t="s">
        <v>52</v>
      </c>
      <c r="B104" s="15" t="s">
        <v>48</v>
      </c>
      <c r="C104" s="55" t="s">
        <v>36</v>
      </c>
      <c r="D104" s="38" t="s">
        <v>36</v>
      </c>
      <c r="E104" s="37" t="s">
        <v>36</v>
      </c>
      <c r="F104" s="56" t="s">
        <v>36</v>
      </c>
      <c r="G104" s="39" t="s">
        <v>37</v>
      </c>
      <c r="H104" s="44">
        <v>100</v>
      </c>
      <c r="I104" s="39">
        <v>100</v>
      </c>
      <c r="J104" s="39">
        <v>100</v>
      </c>
      <c r="K104" s="39">
        <v>100</v>
      </c>
      <c r="L104" s="39">
        <v>2</v>
      </c>
      <c r="M104" s="58">
        <v>2</v>
      </c>
      <c r="N104" s="45">
        <v>2</v>
      </c>
      <c r="O104" s="46">
        <v>46022</v>
      </c>
      <c r="P104" s="47">
        <v>46022</v>
      </c>
      <c r="Q104" s="40"/>
    </row>
    <row r="105" spans="1:17" ht="57.6" customHeight="1" thickBot="1">
      <c r="A105" s="11" t="s">
        <v>60</v>
      </c>
      <c r="B105" s="15" t="s">
        <v>89</v>
      </c>
      <c r="C105" s="37">
        <v>514741.15</v>
      </c>
      <c r="D105" s="37">
        <v>514741.15</v>
      </c>
      <c r="E105" s="37">
        <v>514741.15</v>
      </c>
      <c r="F105" s="38">
        <f>C105-E105</f>
        <v>0</v>
      </c>
      <c r="G105" s="39" t="s">
        <v>36</v>
      </c>
      <c r="H105" s="39" t="s">
        <v>36</v>
      </c>
      <c r="I105" s="39" t="s">
        <v>36</v>
      </c>
      <c r="J105" s="39" t="s">
        <v>36</v>
      </c>
      <c r="K105" s="39" t="s">
        <v>36</v>
      </c>
      <c r="L105" s="39" t="s">
        <v>36</v>
      </c>
      <c r="M105" s="55" t="s">
        <v>36</v>
      </c>
      <c r="N105" s="39" t="s">
        <v>36</v>
      </c>
      <c r="O105" s="39" t="s">
        <v>36</v>
      </c>
      <c r="P105" s="39" t="s">
        <v>36</v>
      </c>
      <c r="Q105" s="39" t="s">
        <v>36</v>
      </c>
    </row>
    <row r="106" spans="1:17" ht="82.8" customHeight="1" thickBot="1">
      <c r="A106" s="13" t="s">
        <v>61</v>
      </c>
      <c r="B106" s="15" t="s">
        <v>39</v>
      </c>
      <c r="C106" s="39" t="s">
        <v>36</v>
      </c>
      <c r="D106" s="41" t="s">
        <v>36</v>
      </c>
      <c r="E106" s="42" t="s">
        <v>36</v>
      </c>
      <c r="F106" s="43" t="s">
        <v>36</v>
      </c>
      <c r="G106" s="39" t="s">
        <v>37</v>
      </c>
      <c r="H106" s="44">
        <v>100</v>
      </c>
      <c r="I106" s="39">
        <v>100</v>
      </c>
      <c r="J106" s="39">
        <v>100</v>
      </c>
      <c r="K106" s="39">
        <v>100</v>
      </c>
      <c r="L106" s="39">
        <v>1</v>
      </c>
      <c r="M106" s="58">
        <v>1</v>
      </c>
      <c r="N106" s="45">
        <v>1</v>
      </c>
      <c r="O106" s="46">
        <v>46022</v>
      </c>
      <c r="P106" s="47">
        <v>46022</v>
      </c>
      <c r="Q106" s="40"/>
    </row>
    <row r="107" spans="1:17" ht="15" thickBot="1">
      <c r="C107" s="51"/>
      <c r="D107" s="49"/>
      <c r="E107" s="49"/>
      <c r="F107" s="51"/>
      <c r="G107" s="51"/>
      <c r="H107" s="51"/>
      <c r="I107" s="51"/>
      <c r="J107" s="51"/>
      <c r="K107" s="51"/>
      <c r="L107" s="51"/>
      <c r="M107" s="67"/>
      <c r="N107" s="51"/>
      <c r="O107" s="51"/>
      <c r="P107" s="51"/>
      <c r="Q107" s="3"/>
    </row>
    <row r="108" spans="1:17" ht="55.2" customHeight="1" thickBot="1">
      <c r="A108" s="18" t="s">
        <v>63</v>
      </c>
      <c r="B108" s="19" t="s">
        <v>64</v>
      </c>
      <c r="C108" s="33">
        <f>C109+C113+C115+C111</f>
        <v>382883</v>
      </c>
      <c r="D108" s="33">
        <f t="shared" ref="D108:F108" si="15">D109+D113+D115+D111</f>
        <v>382883</v>
      </c>
      <c r="E108" s="33">
        <f t="shared" si="15"/>
        <v>382883</v>
      </c>
      <c r="F108" s="33">
        <f t="shared" si="15"/>
        <v>0</v>
      </c>
      <c r="G108" s="34" t="s">
        <v>36</v>
      </c>
      <c r="H108" s="34" t="s">
        <v>36</v>
      </c>
      <c r="I108" s="34" t="s">
        <v>36</v>
      </c>
      <c r="J108" s="34" t="s">
        <v>36</v>
      </c>
      <c r="K108" s="34" t="s">
        <v>36</v>
      </c>
      <c r="L108" s="34">
        <f>L110+L114+L116+L112</f>
        <v>6</v>
      </c>
      <c r="M108" s="34">
        <f t="shared" ref="M108:N108" si="16">M110+M114+M116+M112</f>
        <v>6</v>
      </c>
      <c r="N108" s="34">
        <f t="shared" si="16"/>
        <v>6</v>
      </c>
      <c r="O108" s="35">
        <v>46022</v>
      </c>
      <c r="P108" s="36">
        <v>46022</v>
      </c>
      <c r="Q108" s="25"/>
    </row>
    <row r="109" spans="1:17" ht="72" customHeight="1" thickBot="1">
      <c r="A109" s="11" t="s">
        <v>22</v>
      </c>
      <c r="B109" s="15" t="s">
        <v>93</v>
      </c>
      <c r="C109" s="37">
        <v>71720</v>
      </c>
      <c r="D109" s="37">
        <v>71720</v>
      </c>
      <c r="E109" s="37">
        <v>71720</v>
      </c>
      <c r="F109" s="38">
        <f>C109-E109</f>
        <v>0</v>
      </c>
      <c r="G109" s="39" t="s">
        <v>36</v>
      </c>
      <c r="H109" s="39" t="s">
        <v>36</v>
      </c>
      <c r="I109" s="39" t="s">
        <v>36</v>
      </c>
      <c r="J109" s="39" t="s">
        <v>36</v>
      </c>
      <c r="K109" s="39" t="s">
        <v>36</v>
      </c>
      <c r="L109" s="39" t="s">
        <v>36</v>
      </c>
      <c r="M109" s="55" t="s">
        <v>36</v>
      </c>
      <c r="N109" s="39" t="s">
        <v>36</v>
      </c>
      <c r="O109" s="39" t="s">
        <v>36</v>
      </c>
      <c r="P109" s="39" t="s">
        <v>36</v>
      </c>
      <c r="Q109" s="39" t="s">
        <v>36</v>
      </c>
    </row>
    <row r="110" spans="1:17" ht="107.4" customHeight="1" thickBot="1">
      <c r="A110" s="13" t="s">
        <v>27</v>
      </c>
      <c r="B110" s="15" t="s">
        <v>35</v>
      </c>
      <c r="C110" s="39" t="s">
        <v>36</v>
      </c>
      <c r="D110" s="41" t="s">
        <v>36</v>
      </c>
      <c r="E110" s="42" t="s">
        <v>36</v>
      </c>
      <c r="F110" s="43" t="s">
        <v>36</v>
      </c>
      <c r="G110" s="39" t="s">
        <v>37</v>
      </c>
      <c r="H110" s="44">
        <v>100</v>
      </c>
      <c r="I110" s="39">
        <v>100</v>
      </c>
      <c r="J110" s="39">
        <v>100</v>
      </c>
      <c r="K110" s="39">
        <v>100</v>
      </c>
      <c r="L110" s="39">
        <v>2</v>
      </c>
      <c r="M110" s="58">
        <v>2</v>
      </c>
      <c r="N110" s="45">
        <v>2</v>
      </c>
      <c r="O110" s="46">
        <v>46022</v>
      </c>
      <c r="P110" s="47">
        <v>46022</v>
      </c>
      <c r="Q110" s="40"/>
    </row>
    <row r="111" spans="1:17" ht="70.8" customHeight="1" thickBot="1">
      <c r="A111" s="11" t="s">
        <v>25</v>
      </c>
      <c r="B111" s="15" t="s">
        <v>88</v>
      </c>
      <c r="C111" s="37">
        <v>141299.79999999999</v>
      </c>
      <c r="D111" s="37">
        <v>141299.79999999999</v>
      </c>
      <c r="E111" s="37">
        <v>141299.79999999999</v>
      </c>
      <c r="F111" s="38">
        <f>C111-E111</f>
        <v>0</v>
      </c>
      <c r="G111" s="39" t="s">
        <v>36</v>
      </c>
      <c r="H111" s="39" t="s">
        <v>36</v>
      </c>
      <c r="I111" s="39" t="s">
        <v>36</v>
      </c>
      <c r="J111" s="39" t="s">
        <v>36</v>
      </c>
      <c r="K111" s="39" t="s">
        <v>36</v>
      </c>
      <c r="L111" s="39" t="s">
        <v>36</v>
      </c>
      <c r="M111" s="55" t="s">
        <v>36</v>
      </c>
      <c r="N111" s="39" t="s">
        <v>36</v>
      </c>
      <c r="O111" s="39" t="s">
        <v>36</v>
      </c>
      <c r="P111" s="39" t="s">
        <v>36</v>
      </c>
      <c r="Q111" s="39" t="s">
        <v>36</v>
      </c>
    </row>
    <row r="112" spans="1:17" ht="117.6" customHeight="1" thickBot="1">
      <c r="A112" s="13" t="s">
        <v>32</v>
      </c>
      <c r="B112" s="15" t="s">
        <v>48</v>
      </c>
      <c r="C112" s="55" t="s">
        <v>36</v>
      </c>
      <c r="D112" s="38" t="s">
        <v>36</v>
      </c>
      <c r="E112" s="37" t="s">
        <v>36</v>
      </c>
      <c r="F112" s="56" t="s">
        <v>36</v>
      </c>
      <c r="G112" s="39" t="s">
        <v>37</v>
      </c>
      <c r="H112" s="44">
        <v>100</v>
      </c>
      <c r="I112" s="39">
        <v>100</v>
      </c>
      <c r="J112" s="39">
        <v>100</v>
      </c>
      <c r="K112" s="39">
        <v>100</v>
      </c>
      <c r="L112" s="39">
        <v>2</v>
      </c>
      <c r="M112" s="58">
        <v>2</v>
      </c>
      <c r="N112" s="45">
        <v>2</v>
      </c>
      <c r="O112" s="46">
        <v>46022</v>
      </c>
      <c r="P112" s="47">
        <v>46022</v>
      </c>
      <c r="Q112" s="40"/>
    </row>
    <row r="113" spans="1:17" ht="112.2" customHeight="1" thickBot="1">
      <c r="A113" s="11" t="s">
        <v>31</v>
      </c>
      <c r="B113" s="15" t="s">
        <v>94</v>
      </c>
      <c r="C113" s="37">
        <v>165164</v>
      </c>
      <c r="D113" s="37">
        <v>165164</v>
      </c>
      <c r="E113" s="37">
        <v>165164</v>
      </c>
      <c r="F113" s="38">
        <f>C113-E113</f>
        <v>0</v>
      </c>
      <c r="G113" s="39" t="s">
        <v>36</v>
      </c>
      <c r="H113" s="39" t="s">
        <v>36</v>
      </c>
      <c r="I113" s="39" t="s">
        <v>36</v>
      </c>
      <c r="J113" s="39" t="s">
        <v>36</v>
      </c>
      <c r="K113" s="39" t="s">
        <v>36</v>
      </c>
      <c r="L113" s="39" t="s">
        <v>36</v>
      </c>
      <c r="M113" s="55" t="s">
        <v>36</v>
      </c>
      <c r="N113" s="39" t="s">
        <v>36</v>
      </c>
      <c r="O113" s="39" t="s">
        <v>36</v>
      </c>
      <c r="P113" s="39" t="s">
        <v>36</v>
      </c>
      <c r="Q113" s="39" t="s">
        <v>36</v>
      </c>
    </row>
    <row r="114" spans="1:17" ht="196.2" customHeight="1" thickBot="1">
      <c r="A114" s="13" t="s">
        <v>33</v>
      </c>
      <c r="B114" s="15" t="s">
        <v>46</v>
      </c>
      <c r="C114" s="55" t="s">
        <v>36</v>
      </c>
      <c r="D114" s="38" t="s">
        <v>36</v>
      </c>
      <c r="E114" s="37" t="s">
        <v>36</v>
      </c>
      <c r="F114" s="56" t="s">
        <v>36</v>
      </c>
      <c r="G114" s="39" t="s">
        <v>37</v>
      </c>
      <c r="H114" s="44">
        <v>100</v>
      </c>
      <c r="I114" s="39">
        <v>100</v>
      </c>
      <c r="J114" s="39">
        <v>100</v>
      </c>
      <c r="K114" s="39">
        <v>100</v>
      </c>
      <c r="L114" s="39">
        <v>1</v>
      </c>
      <c r="M114" s="58">
        <v>1</v>
      </c>
      <c r="N114" s="45">
        <v>1</v>
      </c>
      <c r="O114" s="46">
        <v>46022</v>
      </c>
      <c r="P114" s="47">
        <v>46022</v>
      </c>
      <c r="Q114" s="40"/>
    </row>
    <row r="115" spans="1:17" ht="56.4" customHeight="1" thickBot="1">
      <c r="A115" s="11" t="s">
        <v>49</v>
      </c>
      <c r="B115" s="15" t="s">
        <v>89</v>
      </c>
      <c r="C115" s="37">
        <v>4699.2</v>
      </c>
      <c r="D115" s="37">
        <v>4699.2</v>
      </c>
      <c r="E115" s="37">
        <v>4699.2</v>
      </c>
      <c r="F115" s="38">
        <f>C115-E115</f>
        <v>0</v>
      </c>
      <c r="G115" s="39" t="s">
        <v>36</v>
      </c>
      <c r="H115" s="39" t="s">
        <v>36</v>
      </c>
      <c r="I115" s="39" t="s">
        <v>36</v>
      </c>
      <c r="J115" s="39" t="s">
        <v>36</v>
      </c>
      <c r="K115" s="39" t="s">
        <v>36</v>
      </c>
      <c r="L115" s="39" t="s">
        <v>36</v>
      </c>
      <c r="M115" s="55" t="s">
        <v>36</v>
      </c>
      <c r="N115" s="39" t="s">
        <v>36</v>
      </c>
      <c r="O115" s="39" t="s">
        <v>36</v>
      </c>
      <c r="P115" s="39" t="s">
        <v>36</v>
      </c>
      <c r="Q115" s="39" t="s">
        <v>36</v>
      </c>
    </row>
    <row r="116" spans="1:17" ht="84.6" customHeight="1" thickBot="1">
      <c r="A116" s="13" t="s">
        <v>50</v>
      </c>
      <c r="B116" s="15" t="s">
        <v>39</v>
      </c>
      <c r="C116" s="39" t="s">
        <v>36</v>
      </c>
      <c r="D116" s="41" t="s">
        <v>36</v>
      </c>
      <c r="E116" s="42" t="s">
        <v>36</v>
      </c>
      <c r="F116" s="43" t="s">
        <v>36</v>
      </c>
      <c r="G116" s="39" t="s">
        <v>37</v>
      </c>
      <c r="H116" s="44">
        <v>100</v>
      </c>
      <c r="I116" s="39">
        <v>100</v>
      </c>
      <c r="J116" s="39">
        <v>100</v>
      </c>
      <c r="K116" s="39">
        <v>100</v>
      </c>
      <c r="L116" s="39">
        <v>1</v>
      </c>
      <c r="M116" s="58">
        <v>1</v>
      </c>
      <c r="N116" s="45">
        <v>1</v>
      </c>
      <c r="O116" s="46">
        <v>46022</v>
      </c>
      <c r="P116" s="47">
        <v>46022</v>
      </c>
      <c r="Q116" s="40"/>
    </row>
    <row r="117" spans="1:17" ht="15" thickBot="1">
      <c r="C117" s="51"/>
      <c r="D117" s="49"/>
      <c r="E117" s="49"/>
      <c r="F117" s="51"/>
      <c r="G117" s="51"/>
      <c r="H117" s="51"/>
      <c r="I117" s="51"/>
      <c r="J117" s="51"/>
      <c r="K117" s="51"/>
      <c r="L117" s="51"/>
      <c r="M117" s="67"/>
      <c r="N117" s="51"/>
      <c r="O117" s="51"/>
      <c r="P117" s="51"/>
      <c r="Q117" s="3"/>
    </row>
    <row r="118" spans="1:17" ht="49.8" customHeight="1" thickBot="1">
      <c r="A118" s="18" t="s">
        <v>65</v>
      </c>
      <c r="B118" s="19" t="s">
        <v>66</v>
      </c>
      <c r="C118" s="33">
        <f>C119+C121+C123+C127+C125</f>
        <v>1266160.33</v>
      </c>
      <c r="D118" s="33">
        <f t="shared" ref="D118:F118" si="17">D119+D121+D123+D127+D125</f>
        <v>1266160.33</v>
      </c>
      <c r="E118" s="33">
        <f t="shared" si="17"/>
        <v>1266160.33</v>
      </c>
      <c r="F118" s="33">
        <f t="shared" si="17"/>
        <v>0</v>
      </c>
      <c r="G118" s="34" t="s">
        <v>36</v>
      </c>
      <c r="H118" s="34" t="s">
        <v>36</v>
      </c>
      <c r="I118" s="34" t="s">
        <v>36</v>
      </c>
      <c r="J118" s="34" t="s">
        <v>36</v>
      </c>
      <c r="K118" s="34" t="s">
        <v>36</v>
      </c>
      <c r="L118" s="34">
        <f>L120+L122+L124+L128+L126</f>
        <v>7</v>
      </c>
      <c r="M118" s="34">
        <f t="shared" ref="M118:N118" si="18">M120+M122+M124+M128+M126</f>
        <v>7</v>
      </c>
      <c r="N118" s="34">
        <f t="shared" si="18"/>
        <v>7</v>
      </c>
      <c r="O118" s="35">
        <v>46022</v>
      </c>
      <c r="P118" s="36">
        <v>46022</v>
      </c>
      <c r="Q118" s="24"/>
    </row>
    <row r="119" spans="1:17" ht="71.400000000000006" customHeight="1" thickBot="1">
      <c r="A119" s="11" t="s">
        <v>22</v>
      </c>
      <c r="B119" s="15" t="s">
        <v>93</v>
      </c>
      <c r="C119" s="37">
        <v>248653</v>
      </c>
      <c r="D119" s="37">
        <v>248653</v>
      </c>
      <c r="E119" s="37">
        <v>248653</v>
      </c>
      <c r="F119" s="38">
        <f>C119-E119</f>
        <v>0</v>
      </c>
      <c r="G119" s="39" t="s">
        <v>36</v>
      </c>
      <c r="H119" s="39" t="s">
        <v>36</v>
      </c>
      <c r="I119" s="39" t="s">
        <v>36</v>
      </c>
      <c r="J119" s="39" t="s">
        <v>36</v>
      </c>
      <c r="K119" s="39" t="s">
        <v>36</v>
      </c>
      <c r="L119" s="39" t="s">
        <v>36</v>
      </c>
      <c r="M119" s="55" t="s">
        <v>36</v>
      </c>
      <c r="N119" s="39" t="s">
        <v>36</v>
      </c>
      <c r="O119" s="39" t="s">
        <v>36</v>
      </c>
      <c r="P119" s="39" t="s">
        <v>36</v>
      </c>
      <c r="Q119" s="39" t="s">
        <v>36</v>
      </c>
    </row>
    <row r="120" spans="1:17" ht="102" customHeight="1" thickBot="1">
      <c r="A120" s="13" t="s">
        <v>27</v>
      </c>
      <c r="B120" s="15" t="s">
        <v>35</v>
      </c>
      <c r="C120" s="55" t="s">
        <v>36</v>
      </c>
      <c r="D120" s="38" t="s">
        <v>36</v>
      </c>
      <c r="E120" s="37" t="s">
        <v>36</v>
      </c>
      <c r="F120" s="56" t="s">
        <v>36</v>
      </c>
      <c r="G120" s="39" t="s">
        <v>37</v>
      </c>
      <c r="H120" s="44">
        <v>100</v>
      </c>
      <c r="I120" s="39">
        <v>100</v>
      </c>
      <c r="J120" s="39">
        <v>100</v>
      </c>
      <c r="K120" s="39">
        <v>100</v>
      </c>
      <c r="L120" s="39">
        <v>2</v>
      </c>
      <c r="M120" s="58">
        <v>2</v>
      </c>
      <c r="N120" s="45">
        <v>2</v>
      </c>
      <c r="O120" s="46">
        <v>46022</v>
      </c>
      <c r="P120" s="47">
        <v>46022</v>
      </c>
      <c r="Q120" s="39"/>
    </row>
    <row r="121" spans="1:17" ht="114" customHeight="1" thickBot="1">
      <c r="A121" s="11" t="s">
        <v>25</v>
      </c>
      <c r="B121" s="15" t="s">
        <v>94</v>
      </c>
      <c r="C121" s="37">
        <v>519248</v>
      </c>
      <c r="D121" s="37">
        <v>519248</v>
      </c>
      <c r="E121" s="37">
        <v>519248</v>
      </c>
      <c r="F121" s="38">
        <f>C121-E121</f>
        <v>0</v>
      </c>
      <c r="G121" s="39" t="s">
        <v>36</v>
      </c>
      <c r="H121" s="39" t="s">
        <v>36</v>
      </c>
      <c r="I121" s="39" t="s">
        <v>36</v>
      </c>
      <c r="J121" s="39" t="s">
        <v>36</v>
      </c>
      <c r="K121" s="39" t="s">
        <v>36</v>
      </c>
      <c r="L121" s="39" t="s">
        <v>36</v>
      </c>
      <c r="M121" s="55" t="s">
        <v>36</v>
      </c>
      <c r="N121" s="39" t="s">
        <v>36</v>
      </c>
      <c r="O121" s="39" t="s">
        <v>36</v>
      </c>
      <c r="P121" s="39" t="s">
        <v>36</v>
      </c>
      <c r="Q121" s="39" t="s">
        <v>36</v>
      </c>
    </row>
    <row r="122" spans="1:17" ht="192" customHeight="1" thickBot="1">
      <c r="A122" s="13" t="s">
        <v>32</v>
      </c>
      <c r="B122" s="15" t="s">
        <v>46</v>
      </c>
      <c r="C122" s="55" t="s">
        <v>36</v>
      </c>
      <c r="D122" s="38" t="s">
        <v>36</v>
      </c>
      <c r="E122" s="37" t="s">
        <v>36</v>
      </c>
      <c r="F122" s="56" t="s">
        <v>36</v>
      </c>
      <c r="G122" s="39" t="s">
        <v>37</v>
      </c>
      <c r="H122" s="44">
        <v>100</v>
      </c>
      <c r="I122" s="39">
        <v>100</v>
      </c>
      <c r="J122" s="39">
        <v>100</v>
      </c>
      <c r="K122" s="39">
        <v>100</v>
      </c>
      <c r="L122" s="39">
        <v>1</v>
      </c>
      <c r="M122" s="58">
        <v>1</v>
      </c>
      <c r="N122" s="45">
        <v>1</v>
      </c>
      <c r="O122" s="46">
        <v>46022</v>
      </c>
      <c r="P122" s="47">
        <v>46022</v>
      </c>
      <c r="Q122" s="40"/>
    </row>
    <row r="123" spans="1:17" ht="73.2" customHeight="1" thickBot="1">
      <c r="A123" s="11" t="s">
        <v>31</v>
      </c>
      <c r="B123" s="15" t="s">
        <v>88</v>
      </c>
      <c r="C123" s="37">
        <v>96886.5</v>
      </c>
      <c r="D123" s="38">
        <v>96886.5</v>
      </c>
      <c r="E123" s="37">
        <v>96886.5</v>
      </c>
      <c r="F123" s="38">
        <f>C123-E123</f>
        <v>0</v>
      </c>
      <c r="G123" s="39" t="s">
        <v>36</v>
      </c>
      <c r="H123" s="39" t="s">
        <v>36</v>
      </c>
      <c r="I123" s="39" t="s">
        <v>36</v>
      </c>
      <c r="J123" s="39" t="s">
        <v>36</v>
      </c>
      <c r="K123" s="39" t="s">
        <v>36</v>
      </c>
      <c r="L123" s="39" t="s">
        <v>36</v>
      </c>
      <c r="M123" s="55" t="s">
        <v>36</v>
      </c>
      <c r="N123" s="39" t="s">
        <v>36</v>
      </c>
      <c r="O123" s="39" t="s">
        <v>36</v>
      </c>
      <c r="P123" s="39" t="s">
        <v>36</v>
      </c>
      <c r="Q123" s="39" t="s">
        <v>36</v>
      </c>
    </row>
    <row r="124" spans="1:17" ht="111.6" customHeight="1" thickBot="1">
      <c r="A124" s="13" t="s">
        <v>33</v>
      </c>
      <c r="B124" s="15" t="s">
        <v>48</v>
      </c>
      <c r="C124" s="55" t="s">
        <v>36</v>
      </c>
      <c r="D124" s="38" t="s">
        <v>36</v>
      </c>
      <c r="E124" s="37" t="s">
        <v>36</v>
      </c>
      <c r="F124" s="56" t="s">
        <v>36</v>
      </c>
      <c r="G124" s="39" t="s">
        <v>37</v>
      </c>
      <c r="H124" s="44">
        <v>100</v>
      </c>
      <c r="I124" s="39">
        <v>100</v>
      </c>
      <c r="J124" s="39">
        <v>100</v>
      </c>
      <c r="K124" s="39">
        <v>100</v>
      </c>
      <c r="L124" s="39">
        <v>2</v>
      </c>
      <c r="M124" s="58">
        <v>2</v>
      </c>
      <c r="N124" s="45">
        <v>2</v>
      </c>
      <c r="O124" s="46">
        <v>46022</v>
      </c>
      <c r="P124" s="47">
        <v>46022</v>
      </c>
      <c r="Q124" s="40"/>
    </row>
    <row r="125" spans="1:17" ht="99.6" customHeight="1" thickBot="1">
      <c r="A125" s="11" t="s">
        <v>49</v>
      </c>
      <c r="B125" s="61" t="s">
        <v>113</v>
      </c>
      <c r="C125" s="37">
        <v>128744</v>
      </c>
      <c r="D125" s="37">
        <v>128744</v>
      </c>
      <c r="E125" s="37">
        <v>128744</v>
      </c>
      <c r="F125" s="38">
        <f>C125-E125</f>
        <v>0</v>
      </c>
      <c r="G125" s="39" t="s">
        <v>36</v>
      </c>
      <c r="H125" s="39" t="s">
        <v>36</v>
      </c>
      <c r="I125" s="39" t="s">
        <v>36</v>
      </c>
      <c r="J125" s="39" t="s">
        <v>36</v>
      </c>
      <c r="K125" s="39" t="s">
        <v>36</v>
      </c>
      <c r="L125" s="39" t="s">
        <v>36</v>
      </c>
      <c r="M125" s="55" t="s">
        <v>36</v>
      </c>
      <c r="N125" s="39" t="s">
        <v>36</v>
      </c>
      <c r="O125" s="39" t="s">
        <v>36</v>
      </c>
      <c r="P125" s="39" t="s">
        <v>36</v>
      </c>
      <c r="Q125" s="39" t="s">
        <v>36</v>
      </c>
    </row>
    <row r="126" spans="1:17" ht="99" customHeight="1" thickBot="1">
      <c r="A126" s="13" t="s">
        <v>50</v>
      </c>
      <c r="B126" s="15" t="s">
        <v>114</v>
      </c>
      <c r="C126" s="39" t="s">
        <v>36</v>
      </c>
      <c r="D126" s="41" t="s">
        <v>36</v>
      </c>
      <c r="E126" s="42" t="s">
        <v>36</v>
      </c>
      <c r="F126" s="43" t="s">
        <v>36</v>
      </c>
      <c r="G126" s="39" t="s">
        <v>37</v>
      </c>
      <c r="H126" s="44">
        <v>100</v>
      </c>
      <c r="I126" s="39">
        <v>100</v>
      </c>
      <c r="J126" s="39">
        <v>100</v>
      </c>
      <c r="K126" s="39">
        <v>100</v>
      </c>
      <c r="L126" s="39">
        <v>1</v>
      </c>
      <c r="M126" s="58">
        <v>1</v>
      </c>
      <c r="N126" s="45">
        <v>1</v>
      </c>
      <c r="O126" s="46">
        <v>46022</v>
      </c>
      <c r="P126" s="47">
        <v>46022</v>
      </c>
      <c r="Q126" s="40"/>
    </row>
    <row r="127" spans="1:17" ht="63" customHeight="1" thickBot="1">
      <c r="A127" s="11" t="s">
        <v>51</v>
      </c>
      <c r="B127" s="15" t="s">
        <v>89</v>
      </c>
      <c r="C127" s="37">
        <v>272628.83</v>
      </c>
      <c r="D127" s="37">
        <v>272628.83</v>
      </c>
      <c r="E127" s="37">
        <v>272628.83</v>
      </c>
      <c r="F127" s="38">
        <f>C127-E127</f>
        <v>0</v>
      </c>
      <c r="G127" s="39" t="s">
        <v>36</v>
      </c>
      <c r="H127" s="39" t="s">
        <v>36</v>
      </c>
      <c r="I127" s="39" t="s">
        <v>36</v>
      </c>
      <c r="J127" s="39" t="s">
        <v>36</v>
      </c>
      <c r="K127" s="39" t="s">
        <v>36</v>
      </c>
      <c r="L127" s="39" t="s">
        <v>36</v>
      </c>
      <c r="M127" s="55" t="s">
        <v>36</v>
      </c>
      <c r="N127" s="39" t="s">
        <v>36</v>
      </c>
      <c r="O127" s="39" t="s">
        <v>36</v>
      </c>
      <c r="P127" s="39" t="s">
        <v>36</v>
      </c>
      <c r="Q127" s="39" t="s">
        <v>36</v>
      </c>
    </row>
    <row r="128" spans="1:17" ht="81" customHeight="1" thickBot="1">
      <c r="A128" s="13" t="s">
        <v>52</v>
      </c>
      <c r="B128" s="15" t="s">
        <v>39</v>
      </c>
      <c r="C128" s="39" t="s">
        <v>36</v>
      </c>
      <c r="D128" s="41" t="s">
        <v>36</v>
      </c>
      <c r="E128" s="42" t="s">
        <v>36</v>
      </c>
      <c r="F128" s="43" t="s">
        <v>36</v>
      </c>
      <c r="G128" s="39" t="s">
        <v>37</v>
      </c>
      <c r="H128" s="44">
        <v>100</v>
      </c>
      <c r="I128" s="39">
        <v>100</v>
      </c>
      <c r="J128" s="39">
        <v>100</v>
      </c>
      <c r="K128" s="39">
        <v>100</v>
      </c>
      <c r="L128" s="39">
        <v>1</v>
      </c>
      <c r="M128" s="58">
        <v>1</v>
      </c>
      <c r="N128" s="45">
        <v>1</v>
      </c>
      <c r="O128" s="46">
        <v>46022</v>
      </c>
      <c r="P128" s="47">
        <v>46022</v>
      </c>
      <c r="Q128" s="40"/>
    </row>
    <row r="129" spans="1:17" ht="15" thickBot="1">
      <c r="C129" s="51"/>
      <c r="D129" s="49"/>
      <c r="E129" s="49"/>
      <c r="F129" s="51"/>
      <c r="G129" s="51"/>
      <c r="H129" s="51"/>
      <c r="I129" s="51"/>
      <c r="J129" s="51"/>
      <c r="K129" s="51"/>
      <c r="L129" s="51"/>
      <c r="M129" s="67"/>
      <c r="N129" s="51"/>
      <c r="O129" s="51"/>
      <c r="P129" s="51"/>
      <c r="Q129" s="3"/>
    </row>
    <row r="130" spans="1:17" ht="55.2" customHeight="1" thickBot="1">
      <c r="A130" s="18" t="s">
        <v>67</v>
      </c>
      <c r="B130" s="19" t="s">
        <v>68</v>
      </c>
      <c r="C130" s="33">
        <f>C131+C133+C135+C137+C141+C139</f>
        <v>2023328.0700000003</v>
      </c>
      <c r="D130" s="33">
        <f t="shared" ref="D130:F130" si="19">D131+D133+D135+D137+D141+D139</f>
        <v>2023328.0700000003</v>
      </c>
      <c r="E130" s="33">
        <f t="shared" si="19"/>
        <v>2023328.0700000003</v>
      </c>
      <c r="F130" s="33">
        <f t="shared" si="19"/>
        <v>0</v>
      </c>
      <c r="G130" s="34" t="s">
        <v>36</v>
      </c>
      <c r="H130" s="34" t="s">
        <v>36</v>
      </c>
      <c r="I130" s="34" t="s">
        <v>36</v>
      </c>
      <c r="J130" s="34" t="s">
        <v>36</v>
      </c>
      <c r="K130" s="34" t="s">
        <v>36</v>
      </c>
      <c r="L130" s="34">
        <f>L132+L134+L136+L138+L142+L140</f>
        <v>9</v>
      </c>
      <c r="M130" s="34">
        <f t="shared" ref="M130:N130" si="20">M132+M134+M136+M138+M142+M140</f>
        <v>9</v>
      </c>
      <c r="N130" s="34">
        <f t="shared" si="20"/>
        <v>9</v>
      </c>
      <c r="O130" s="35">
        <v>46022</v>
      </c>
      <c r="P130" s="36">
        <v>46022</v>
      </c>
      <c r="Q130" s="25"/>
    </row>
    <row r="131" spans="1:17" ht="69.599999999999994" customHeight="1" thickBot="1">
      <c r="A131" s="11" t="s">
        <v>22</v>
      </c>
      <c r="B131" s="15" t="s">
        <v>93</v>
      </c>
      <c r="C131" s="37">
        <v>245333.61</v>
      </c>
      <c r="D131" s="37">
        <v>245333.61</v>
      </c>
      <c r="E131" s="37">
        <v>245333.61</v>
      </c>
      <c r="F131" s="38">
        <f>C131-E131</f>
        <v>0</v>
      </c>
      <c r="G131" s="39" t="s">
        <v>36</v>
      </c>
      <c r="H131" s="39" t="s">
        <v>36</v>
      </c>
      <c r="I131" s="39" t="s">
        <v>36</v>
      </c>
      <c r="J131" s="39" t="s">
        <v>36</v>
      </c>
      <c r="K131" s="39" t="s">
        <v>36</v>
      </c>
      <c r="L131" s="39" t="s">
        <v>36</v>
      </c>
      <c r="M131" s="55" t="s">
        <v>36</v>
      </c>
      <c r="N131" s="39" t="s">
        <v>36</v>
      </c>
      <c r="O131" s="39" t="s">
        <v>36</v>
      </c>
      <c r="P131" s="39" t="s">
        <v>36</v>
      </c>
      <c r="Q131" s="39" t="s">
        <v>36</v>
      </c>
    </row>
    <row r="132" spans="1:17" ht="102" customHeight="1" thickBot="1">
      <c r="A132" s="13" t="s">
        <v>27</v>
      </c>
      <c r="B132" s="15" t="s">
        <v>35</v>
      </c>
      <c r="C132" s="39" t="s">
        <v>36</v>
      </c>
      <c r="D132" s="41" t="s">
        <v>36</v>
      </c>
      <c r="E132" s="42" t="s">
        <v>36</v>
      </c>
      <c r="F132" s="43" t="s">
        <v>36</v>
      </c>
      <c r="G132" s="39" t="s">
        <v>37</v>
      </c>
      <c r="H132" s="44">
        <v>100</v>
      </c>
      <c r="I132" s="39">
        <v>100</v>
      </c>
      <c r="J132" s="39">
        <v>100</v>
      </c>
      <c r="K132" s="39">
        <v>100</v>
      </c>
      <c r="L132" s="39">
        <v>2</v>
      </c>
      <c r="M132" s="58">
        <v>2</v>
      </c>
      <c r="N132" s="45">
        <v>2</v>
      </c>
      <c r="O132" s="46">
        <v>46022</v>
      </c>
      <c r="P132" s="47">
        <v>46022</v>
      </c>
      <c r="Q132" s="39"/>
    </row>
    <row r="133" spans="1:17" ht="114.6" customHeight="1" thickBot="1">
      <c r="A133" s="11" t="s">
        <v>25</v>
      </c>
      <c r="B133" s="15" t="s">
        <v>94</v>
      </c>
      <c r="C133" s="37">
        <v>756940.75</v>
      </c>
      <c r="D133" s="37">
        <v>756940.75</v>
      </c>
      <c r="E133" s="37">
        <v>756940.75</v>
      </c>
      <c r="F133" s="38">
        <f>C133-E133</f>
        <v>0</v>
      </c>
      <c r="G133" s="39" t="s">
        <v>36</v>
      </c>
      <c r="H133" s="39" t="s">
        <v>36</v>
      </c>
      <c r="I133" s="39" t="s">
        <v>36</v>
      </c>
      <c r="J133" s="39" t="s">
        <v>36</v>
      </c>
      <c r="K133" s="39" t="s">
        <v>36</v>
      </c>
      <c r="L133" s="39" t="s">
        <v>36</v>
      </c>
      <c r="M133" s="55" t="s">
        <v>36</v>
      </c>
      <c r="N133" s="39" t="s">
        <v>36</v>
      </c>
      <c r="O133" s="39" t="s">
        <v>36</v>
      </c>
      <c r="P133" s="39" t="s">
        <v>36</v>
      </c>
      <c r="Q133" s="39" t="s">
        <v>36</v>
      </c>
    </row>
    <row r="134" spans="1:17" ht="194.4" customHeight="1" thickBot="1">
      <c r="A134" s="13" t="s">
        <v>32</v>
      </c>
      <c r="B134" s="15" t="s">
        <v>46</v>
      </c>
      <c r="C134" s="39" t="s">
        <v>36</v>
      </c>
      <c r="D134" s="41" t="s">
        <v>36</v>
      </c>
      <c r="E134" s="42" t="s">
        <v>36</v>
      </c>
      <c r="F134" s="43" t="s">
        <v>36</v>
      </c>
      <c r="G134" s="39" t="s">
        <v>37</v>
      </c>
      <c r="H134" s="44">
        <v>100</v>
      </c>
      <c r="I134" s="39">
        <v>100</v>
      </c>
      <c r="J134" s="39">
        <v>100</v>
      </c>
      <c r="K134" s="39">
        <v>100</v>
      </c>
      <c r="L134" s="39">
        <v>1</v>
      </c>
      <c r="M134" s="58">
        <v>1</v>
      </c>
      <c r="N134" s="45">
        <v>1</v>
      </c>
      <c r="O134" s="46">
        <v>46022</v>
      </c>
      <c r="P134" s="47">
        <v>46022</v>
      </c>
      <c r="Q134" s="40"/>
    </row>
    <row r="135" spans="1:17" ht="70.2" customHeight="1" thickBot="1">
      <c r="A135" s="11" t="s">
        <v>31</v>
      </c>
      <c r="B135" s="15" t="s">
        <v>95</v>
      </c>
      <c r="C135" s="37">
        <v>222536.69</v>
      </c>
      <c r="D135" s="37">
        <v>222536.69</v>
      </c>
      <c r="E135" s="37">
        <v>222536.69</v>
      </c>
      <c r="F135" s="38">
        <f>C135-E135</f>
        <v>0</v>
      </c>
      <c r="G135" s="39" t="s">
        <v>36</v>
      </c>
      <c r="H135" s="39" t="s">
        <v>36</v>
      </c>
      <c r="I135" s="39" t="s">
        <v>36</v>
      </c>
      <c r="J135" s="39" t="s">
        <v>36</v>
      </c>
      <c r="K135" s="39" t="s">
        <v>36</v>
      </c>
      <c r="L135" s="39" t="s">
        <v>36</v>
      </c>
      <c r="M135" s="55" t="s">
        <v>36</v>
      </c>
      <c r="N135" s="39" t="s">
        <v>36</v>
      </c>
      <c r="O135" s="39" t="s">
        <v>36</v>
      </c>
      <c r="P135" s="39" t="s">
        <v>36</v>
      </c>
      <c r="Q135" s="39" t="s">
        <v>36</v>
      </c>
    </row>
    <row r="136" spans="1:17" ht="143.4" customHeight="1" thickBot="1">
      <c r="A136" s="13" t="s">
        <v>33</v>
      </c>
      <c r="B136" s="15" t="s">
        <v>47</v>
      </c>
      <c r="C136" s="39" t="s">
        <v>36</v>
      </c>
      <c r="D136" s="41" t="s">
        <v>36</v>
      </c>
      <c r="E136" s="42" t="s">
        <v>36</v>
      </c>
      <c r="F136" s="43" t="s">
        <v>36</v>
      </c>
      <c r="G136" s="39" t="s">
        <v>37</v>
      </c>
      <c r="H136" s="44">
        <v>100</v>
      </c>
      <c r="I136" s="39">
        <v>100</v>
      </c>
      <c r="J136" s="68">
        <v>100</v>
      </c>
      <c r="K136" s="68">
        <v>100</v>
      </c>
      <c r="L136" s="39">
        <v>2</v>
      </c>
      <c r="M136" s="58">
        <v>2</v>
      </c>
      <c r="N136" s="45">
        <v>2</v>
      </c>
      <c r="O136" s="46">
        <v>46022</v>
      </c>
      <c r="P136" s="47">
        <v>46022</v>
      </c>
      <c r="Q136" s="40"/>
    </row>
    <row r="137" spans="1:17" ht="66.599999999999994" thickBot="1">
      <c r="A137" s="11" t="s">
        <v>49</v>
      </c>
      <c r="B137" s="15" t="s">
        <v>88</v>
      </c>
      <c r="C137" s="37">
        <v>156545.60000000001</v>
      </c>
      <c r="D137" s="37">
        <v>156545.60000000001</v>
      </c>
      <c r="E137" s="37">
        <v>156545.60000000001</v>
      </c>
      <c r="F137" s="38">
        <f>C137-E137</f>
        <v>0</v>
      </c>
      <c r="G137" s="39" t="s">
        <v>36</v>
      </c>
      <c r="H137" s="39" t="s">
        <v>36</v>
      </c>
      <c r="I137" s="39" t="s">
        <v>36</v>
      </c>
      <c r="J137" s="39" t="s">
        <v>36</v>
      </c>
      <c r="K137" s="39" t="s">
        <v>36</v>
      </c>
      <c r="L137" s="39" t="s">
        <v>36</v>
      </c>
      <c r="M137" s="55" t="s">
        <v>36</v>
      </c>
      <c r="N137" s="39" t="s">
        <v>36</v>
      </c>
      <c r="O137" s="39" t="s">
        <v>36</v>
      </c>
      <c r="P137" s="39" t="s">
        <v>36</v>
      </c>
      <c r="Q137" s="39" t="s">
        <v>36</v>
      </c>
    </row>
    <row r="138" spans="1:17" ht="111" customHeight="1" thickBot="1">
      <c r="A138" s="13" t="s">
        <v>50</v>
      </c>
      <c r="B138" s="15" t="s">
        <v>48</v>
      </c>
      <c r="C138" s="39" t="s">
        <v>36</v>
      </c>
      <c r="D138" s="41" t="s">
        <v>36</v>
      </c>
      <c r="E138" s="42" t="s">
        <v>36</v>
      </c>
      <c r="F138" s="43" t="s">
        <v>36</v>
      </c>
      <c r="G138" s="39" t="s">
        <v>37</v>
      </c>
      <c r="H138" s="44">
        <v>100</v>
      </c>
      <c r="I138" s="39">
        <v>100</v>
      </c>
      <c r="J138" s="39">
        <v>100</v>
      </c>
      <c r="K138" s="39">
        <v>100</v>
      </c>
      <c r="L138" s="39">
        <v>2</v>
      </c>
      <c r="M138" s="58">
        <v>2</v>
      </c>
      <c r="N138" s="45">
        <v>2</v>
      </c>
      <c r="O138" s="46">
        <v>46022</v>
      </c>
      <c r="P138" s="47">
        <v>46022</v>
      </c>
      <c r="Q138" s="40"/>
    </row>
    <row r="139" spans="1:17" ht="100.8" customHeight="1" thickBot="1">
      <c r="A139" s="11" t="s">
        <v>51</v>
      </c>
      <c r="B139" s="61" t="s">
        <v>113</v>
      </c>
      <c r="C139" s="37">
        <v>205712.08</v>
      </c>
      <c r="D139" s="37">
        <v>205712.08</v>
      </c>
      <c r="E139" s="37">
        <v>205712.08</v>
      </c>
      <c r="F139" s="38">
        <f>C139-E139</f>
        <v>0</v>
      </c>
      <c r="G139" s="39" t="s">
        <v>36</v>
      </c>
      <c r="H139" s="39" t="s">
        <v>36</v>
      </c>
      <c r="I139" s="39" t="s">
        <v>36</v>
      </c>
      <c r="J139" s="39" t="s">
        <v>36</v>
      </c>
      <c r="K139" s="39" t="s">
        <v>36</v>
      </c>
      <c r="L139" s="39" t="s">
        <v>36</v>
      </c>
      <c r="M139" s="55" t="s">
        <v>36</v>
      </c>
      <c r="N139" s="39" t="s">
        <v>36</v>
      </c>
      <c r="O139" s="39" t="s">
        <v>36</v>
      </c>
      <c r="P139" s="39" t="s">
        <v>36</v>
      </c>
      <c r="Q139" s="39" t="s">
        <v>36</v>
      </c>
    </row>
    <row r="140" spans="1:17" ht="96.6" customHeight="1" thickBot="1">
      <c r="A140" s="13" t="s">
        <v>52</v>
      </c>
      <c r="B140" s="15" t="s">
        <v>114</v>
      </c>
      <c r="C140" s="39" t="s">
        <v>36</v>
      </c>
      <c r="D140" s="41" t="s">
        <v>36</v>
      </c>
      <c r="E140" s="42" t="s">
        <v>36</v>
      </c>
      <c r="F140" s="43" t="s">
        <v>36</v>
      </c>
      <c r="G140" s="39" t="s">
        <v>37</v>
      </c>
      <c r="H140" s="44">
        <v>100</v>
      </c>
      <c r="I140" s="39">
        <v>100</v>
      </c>
      <c r="J140" s="39">
        <v>100</v>
      </c>
      <c r="K140" s="39">
        <v>100</v>
      </c>
      <c r="L140" s="39">
        <v>1</v>
      </c>
      <c r="M140" s="58">
        <v>1</v>
      </c>
      <c r="N140" s="45">
        <v>1</v>
      </c>
      <c r="O140" s="46">
        <v>46022</v>
      </c>
      <c r="P140" s="47">
        <v>46022</v>
      </c>
      <c r="Q140" s="40"/>
    </row>
    <row r="141" spans="1:17" ht="58.2" customHeight="1" thickBot="1">
      <c r="A141" s="11" t="s">
        <v>60</v>
      </c>
      <c r="B141" s="15" t="s">
        <v>89</v>
      </c>
      <c r="C141" s="37">
        <v>436259.34</v>
      </c>
      <c r="D141" s="37">
        <v>436259.34</v>
      </c>
      <c r="E141" s="37">
        <v>436259.34</v>
      </c>
      <c r="F141" s="38">
        <f>C141-E141</f>
        <v>0</v>
      </c>
      <c r="G141" s="39" t="s">
        <v>36</v>
      </c>
      <c r="H141" s="39" t="s">
        <v>36</v>
      </c>
      <c r="I141" s="39" t="s">
        <v>36</v>
      </c>
      <c r="J141" s="39" t="s">
        <v>36</v>
      </c>
      <c r="K141" s="39" t="s">
        <v>36</v>
      </c>
      <c r="L141" s="39" t="s">
        <v>36</v>
      </c>
      <c r="M141" s="55" t="s">
        <v>36</v>
      </c>
      <c r="N141" s="39" t="s">
        <v>36</v>
      </c>
      <c r="O141" s="39" t="s">
        <v>36</v>
      </c>
      <c r="P141" s="39" t="s">
        <v>36</v>
      </c>
      <c r="Q141" s="39" t="s">
        <v>36</v>
      </c>
    </row>
    <row r="142" spans="1:17" ht="87" customHeight="1" thickBot="1">
      <c r="A142" s="13" t="s">
        <v>61</v>
      </c>
      <c r="B142" s="15" t="s">
        <v>39</v>
      </c>
      <c r="C142" s="39" t="s">
        <v>36</v>
      </c>
      <c r="D142" s="41" t="s">
        <v>36</v>
      </c>
      <c r="E142" s="42" t="s">
        <v>36</v>
      </c>
      <c r="F142" s="43" t="s">
        <v>36</v>
      </c>
      <c r="G142" s="39" t="s">
        <v>37</v>
      </c>
      <c r="H142" s="44">
        <v>100</v>
      </c>
      <c r="I142" s="39">
        <v>100</v>
      </c>
      <c r="J142" s="39">
        <v>100</v>
      </c>
      <c r="K142" s="39">
        <v>100</v>
      </c>
      <c r="L142" s="39">
        <v>1</v>
      </c>
      <c r="M142" s="58">
        <v>1</v>
      </c>
      <c r="N142" s="45">
        <v>1</v>
      </c>
      <c r="O142" s="46">
        <v>46022</v>
      </c>
      <c r="P142" s="47">
        <v>46022</v>
      </c>
      <c r="Q142" s="40"/>
    </row>
    <row r="143" spans="1:17" ht="15" thickBot="1">
      <c r="C143" s="51"/>
      <c r="D143" s="49"/>
      <c r="E143" s="49"/>
      <c r="F143" s="51"/>
      <c r="G143" s="51"/>
      <c r="H143" s="51"/>
      <c r="I143" s="51"/>
      <c r="J143" s="51"/>
      <c r="K143" s="51"/>
      <c r="L143" s="51"/>
      <c r="M143" s="67"/>
      <c r="N143" s="51"/>
      <c r="O143" s="51"/>
      <c r="P143" s="51"/>
      <c r="Q143" s="3"/>
    </row>
    <row r="144" spans="1:17" ht="58.2" customHeight="1" thickBot="1">
      <c r="A144" s="18" t="s">
        <v>69</v>
      </c>
      <c r="B144" s="19" t="s">
        <v>70</v>
      </c>
      <c r="C144" s="33">
        <f>C145+C147</f>
        <v>200574.32</v>
      </c>
      <c r="D144" s="33">
        <f t="shared" ref="D144:F144" si="21">D145+D147</f>
        <v>200574.32</v>
      </c>
      <c r="E144" s="33">
        <f t="shared" si="21"/>
        <v>200574.32</v>
      </c>
      <c r="F144" s="33">
        <f t="shared" si="21"/>
        <v>0</v>
      </c>
      <c r="G144" s="34" t="s">
        <v>36</v>
      </c>
      <c r="H144" s="34" t="s">
        <v>36</v>
      </c>
      <c r="I144" s="34" t="s">
        <v>36</v>
      </c>
      <c r="J144" s="34" t="s">
        <v>36</v>
      </c>
      <c r="K144" s="34" t="s">
        <v>36</v>
      </c>
      <c r="L144" s="34">
        <f>L146+L148</f>
        <v>3</v>
      </c>
      <c r="M144" s="34">
        <f t="shared" ref="M144:N144" si="22">M146+M148</f>
        <v>3</v>
      </c>
      <c r="N144" s="34">
        <f t="shared" si="22"/>
        <v>3</v>
      </c>
      <c r="O144" s="35">
        <v>46022</v>
      </c>
      <c r="P144" s="36">
        <v>46022</v>
      </c>
      <c r="Q144" s="25"/>
    </row>
    <row r="145" spans="1:17" ht="73.2" customHeight="1" thickBot="1">
      <c r="A145" s="11" t="s">
        <v>22</v>
      </c>
      <c r="B145" s="15" t="s">
        <v>88</v>
      </c>
      <c r="C145" s="37">
        <v>40813.82</v>
      </c>
      <c r="D145" s="38">
        <v>40813.82</v>
      </c>
      <c r="E145" s="37">
        <v>40813.82</v>
      </c>
      <c r="F145" s="38">
        <f>C145-E145</f>
        <v>0</v>
      </c>
      <c r="G145" s="39" t="s">
        <v>36</v>
      </c>
      <c r="H145" s="39" t="s">
        <v>36</v>
      </c>
      <c r="I145" s="39" t="s">
        <v>36</v>
      </c>
      <c r="J145" s="39" t="s">
        <v>36</v>
      </c>
      <c r="K145" s="39" t="s">
        <v>36</v>
      </c>
      <c r="L145" s="39" t="s">
        <v>36</v>
      </c>
      <c r="M145" s="55" t="s">
        <v>36</v>
      </c>
      <c r="N145" s="39" t="s">
        <v>36</v>
      </c>
      <c r="O145" s="39" t="s">
        <v>36</v>
      </c>
      <c r="P145" s="39" t="s">
        <v>36</v>
      </c>
      <c r="Q145" s="39" t="s">
        <v>36</v>
      </c>
    </row>
    <row r="146" spans="1:17" ht="114.6" customHeight="1" thickBot="1">
      <c r="A146" s="13" t="s">
        <v>27</v>
      </c>
      <c r="B146" s="15" t="s">
        <v>48</v>
      </c>
      <c r="C146" s="39" t="s">
        <v>36</v>
      </c>
      <c r="D146" s="41" t="s">
        <v>36</v>
      </c>
      <c r="E146" s="42" t="s">
        <v>36</v>
      </c>
      <c r="F146" s="43" t="s">
        <v>36</v>
      </c>
      <c r="G146" s="39" t="s">
        <v>37</v>
      </c>
      <c r="H146" s="44">
        <v>100</v>
      </c>
      <c r="I146" s="39">
        <v>100</v>
      </c>
      <c r="J146" s="39">
        <v>100</v>
      </c>
      <c r="K146" s="39">
        <v>100</v>
      </c>
      <c r="L146" s="39">
        <v>2</v>
      </c>
      <c r="M146" s="58">
        <v>2</v>
      </c>
      <c r="N146" s="45">
        <v>2</v>
      </c>
      <c r="O146" s="46">
        <v>46022</v>
      </c>
      <c r="P146" s="47">
        <v>46022</v>
      </c>
      <c r="Q146" s="63"/>
    </row>
    <row r="147" spans="1:17" ht="61.2" customHeight="1" thickBot="1">
      <c r="A147" s="11" t="s">
        <v>25</v>
      </c>
      <c r="B147" s="15" t="s">
        <v>89</v>
      </c>
      <c r="C147" s="37">
        <v>159760.5</v>
      </c>
      <c r="D147" s="37">
        <v>159760.5</v>
      </c>
      <c r="E147" s="37">
        <v>159760.5</v>
      </c>
      <c r="F147" s="38">
        <f>C147-E147</f>
        <v>0</v>
      </c>
      <c r="G147" s="39" t="s">
        <v>36</v>
      </c>
      <c r="H147" s="39" t="s">
        <v>36</v>
      </c>
      <c r="I147" s="39" t="s">
        <v>36</v>
      </c>
      <c r="J147" s="39" t="s">
        <v>36</v>
      </c>
      <c r="K147" s="39" t="s">
        <v>36</v>
      </c>
      <c r="L147" s="39" t="s">
        <v>36</v>
      </c>
      <c r="M147" s="55" t="s">
        <v>36</v>
      </c>
      <c r="N147" s="39" t="s">
        <v>36</v>
      </c>
      <c r="O147" s="39" t="s">
        <v>36</v>
      </c>
      <c r="P147" s="39" t="s">
        <v>36</v>
      </c>
      <c r="Q147" s="39" t="s">
        <v>36</v>
      </c>
    </row>
    <row r="148" spans="1:17" ht="85.2" customHeight="1" thickBot="1">
      <c r="A148" s="13" t="s">
        <v>32</v>
      </c>
      <c r="B148" s="15" t="s">
        <v>39</v>
      </c>
      <c r="C148" s="39" t="s">
        <v>36</v>
      </c>
      <c r="D148" s="41" t="s">
        <v>36</v>
      </c>
      <c r="E148" s="42" t="s">
        <v>36</v>
      </c>
      <c r="F148" s="43" t="s">
        <v>36</v>
      </c>
      <c r="G148" s="39" t="s">
        <v>37</v>
      </c>
      <c r="H148" s="44">
        <v>100</v>
      </c>
      <c r="I148" s="39">
        <v>100</v>
      </c>
      <c r="J148" s="39">
        <v>100</v>
      </c>
      <c r="K148" s="39">
        <v>100</v>
      </c>
      <c r="L148" s="39">
        <v>1</v>
      </c>
      <c r="M148" s="58">
        <v>1</v>
      </c>
      <c r="N148" s="45">
        <v>1</v>
      </c>
      <c r="O148" s="46">
        <v>46022</v>
      </c>
      <c r="P148" s="47">
        <v>46022</v>
      </c>
      <c r="Q148" s="40"/>
    </row>
    <row r="149" spans="1:17" ht="15" thickBot="1">
      <c r="C149" s="51"/>
      <c r="D149" s="49"/>
      <c r="E149" s="49"/>
      <c r="F149" s="51"/>
      <c r="G149" s="51"/>
      <c r="H149" s="51"/>
      <c r="I149" s="51"/>
      <c r="J149" s="51"/>
      <c r="K149" s="51"/>
      <c r="L149" s="51"/>
      <c r="M149" s="67"/>
      <c r="N149" s="51"/>
      <c r="O149" s="51"/>
      <c r="P149" s="51"/>
      <c r="Q149" s="3"/>
    </row>
    <row r="150" spans="1:17" ht="73.8" customHeight="1" thickBot="1">
      <c r="A150" s="18" t="s">
        <v>73</v>
      </c>
      <c r="B150" s="19" t="s">
        <v>75</v>
      </c>
      <c r="C150" s="33">
        <f>C151+C153++C155+C157+C159</f>
        <v>1528937.13</v>
      </c>
      <c r="D150" s="33">
        <f t="shared" ref="D150:F150" si="23">D151+D153++D155+D157+D159</f>
        <v>1290236.75</v>
      </c>
      <c r="E150" s="33">
        <f t="shared" si="23"/>
        <v>1290236.75</v>
      </c>
      <c r="F150" s="33">
        <f t="shared" si="23"/>
        <v>238700.37999999995</v>
      </c>
      <c r="G150" s="34" t="s">
        <v>36</v>
      </c>
      <c r="H150" s="34" t="s">
        <v>36</v>
      </c>
      <c r="I150" s="34" t="s">
        <v>36</v>
      </c>
      <c r="J150" s="34" t="s">
        <v>36</v>
      </c>
      <c r="K150" s="34" t="s">
        <v>36</v>
      </c>
      <c r="L150" s="34">
        <f>L152+L154+L156+L158+L160</f>
        <v>10</v>
      </c>
      <c r="M150" s="34">
        <f t="shared" ref="M150:N150" si="24">M152+M154+M156+M158+M160</f>
        <v>10</v>
      </c>
      <c r="N150" s="34">
        <f t="shared" si="24"/>
        <v>8</v>
      </c>
      <c r="O150" s="35">
        <v>46022</v>
      </c>
      <c r="P150" s="36"/>
      <c r="Q150" s="25"/>
    </row>
    <row r="151" spans="1:17" ht="95.4" customHeight="1" thickBot="1">
      <c r="A151" s="11" t="s">
        <v>22</v>
      </c>
      <c r="B151" s="15" t="s">
        <v>90</v>
      </c>
      <c r="C151" s="37">
        <v>17929.990000000002</v>
      </c>
      <c r="D151" s="37">
        <v>17929.990000000002</v>
      </c>
      <c r="E151" s="37">
        <v>17929.990000000002</v>
      </c>
      <c r="F151" s="38">
        <f>C151-E151</f>
        <v>0</v>
      </c>
      <c r="G151" s="39" t="s">
        <v>36</v>
      </c>
      <c r="H151" s="39" t="s">
        <v>36</v>
      </c>
      <c r="I151" s="39" t="s">
        <v>36</v>
      </c>
      <c r="J151" s="39" t="s">
        <v>36</v>
      </c>
      <c r="K151" s="39" t="s">
        <v>36</v>
      </c>
      <c r="L151" s="39" t="s">
        <v>36</v>
      </c>
      <c r="M151" s="55" t="s">
        <v>36</v>
      </c>
      <c r="N151" s="39" t="s">
        <v>36</v>
      </c>
      <c r="O151" s="39" t="s">
        <v>36</v>
      </c>
      <c r="P151" s="39" t="s">
        <v>36</v>
      </c>
      <c r="Q151" s="39" t="s">
        <v>36</v>
      </c>
    </row>
    <row r="152" spans="1:17" ht="72.599999999999994" customHeight="1" thickBot="1">
      <c r="A152" s="13" t="s">
        <v>27</v>
      </c>
      <c r="B152" s="15" t="s">
        <v>74</v>
      </c>
      <c r="C152" s="39" t="s">
        <v>36</v>
      </c>
      <c r="D152" s="41" t="s">
        <v>36</v>
      </c>
      <c r="E152" s="42" t="s">
        <v>36</v>
      </c>
      <c r="F152" s="43" t="s">
        <v>36</v>
      </c>
      <c r="G152" s="39" t="s">
        <v>37</v>
      </c>
      <c r="H152" s="44">
        <v>100</v>
      </c>
      <c r="I152" s="39">
        <v>100</v>
      </c>
      <c r="J152" s="39">
        <v>100</v>
      </c>
      <c r="K152" s="39">
        <v>100</v>
      </c>
      <c r="L152" s="39">
        <v>2</v>
      </c>
      <c r="M152" s="58">
        <v>2</v>
      </c>
      <c r="N152" s="45">
        <v>2</v>
      </c>
      <c r="O152" s="46">
        <v>46022</v>
      </c>
      <c r="P152" s="47">
        <v>46022</v>
      </c>
      <c r="Q152" s="39"/>
    </row>
    <row r="153" spans="1:17" ht="73.8" customHeight="1" thickBot="1">
      <c r="A153" s="11" t="s">
        <v>25</v>
      </c>
      <c r="B153" s="15" t="s">
        <v>88</v>
      </c>
      <c r="C153" s="37">
        <v>57128.9</v>
      </c>
      <c r="D153" s="37">
        <v>57128.9</v>
      </c>
      <c r="E153" s="37">
        <v>57128.9</v>
      </c>
      <c r="F153" s="38">
        <f>C153-E153</f>
        <v>0</v>
      </c>
      <c r="G153" s="39" t="s">
        <v>36</v>
      </c>
      <c r="H153" s="39" t="s">
        <v>36</v>
      </c>
      <c r="I153" s="39" t="s">
        <v>36</v>
      </c>
      <c r="J153" s="39" t="s">
        <v>36</v>
      </c>
      <c r="K153" s="39" t="s">
        <v>36</v>
      </c>
      <c r="L153" s="39" t="s">
        <v>36</v>
      </c>
      <c r="M153" s="55" t="s">
        <v>36</v>
      </c>
      <c r="N153" s="39" t="s">
        <v>36</v>
      </c>
      <c r="O153" s="39" t="s">
        <v>36</v>
      </c>
      <c r="P153" s="39" t="s">
        <v>36</v>
      </c>
      <c r="Q153" s="39" t="s">
        <v>36</v>
      </c>
    </row>
    <row r="154" spans="1:17" ht="113.4" customHeight="1" thickBot="1">
      <c r="A154" s="13" t="s">
        <v>32</v>
      </c>
      <c r="B154" s="15" t="s">
        <v>76</v>
      </c>
      <c r="C154" s="39" t="s">
        <v>36</v>
      </c>
      <c r="D154" s="41" t="s">
        <v>36</v>
      </c>
      <c r="E154" s="42" t="s">
        <v>36</v>
      </c>
      <c r="F154" s="43" t="s">
        <v>36</v>
      </c>
      <c r="G154" s="39" t="s">
        <v>37</v>
      </c>
      <c r="H154" s="44">
        <v>100</v>
      </c>
      <c r="I154" s="39">
        <v>100</v>
      </c>
      <c r="J154" s="39">
        <v>100</v>
      </c>
      <c r="K154" s="39">
        <v>100</v>
      </c>
      <c r="L154" s="39">
        <v>2</v>
      </c>
      <c r="M154" s="58">
        <v>2</v>
      </c>
      <c r="N154" s="45">
        <v>2</v>
      </c>
      <c r="O154" s="46">
        <v>46022</v>
      </c>
      <c r="P154" s="47">
        <v>46022</v>
      </c>
      <c r="Q154" s="40"/>
    </row>
    <row r="155" spans="1:17" ht="63" customHeight="1" thickBot="1">
      <c r="A155" s="11" t="s">
        <v>31</v>
      </c>
      <c r="B155" s="15" t="s">
        <v>91</v>
      </c>
      <c r="C155" s="37">
        <v>613188.57999999996</v>
      </c>
      <c r="D155" s="37">
        <v>374488.2</v>
      </c>
      <c r="E155" s="37">
        <v>374488.2</v>
      </c>
      <c r="F155" s="37">
        <f>C155-E155</f>
        <v>238700.37999999995</v>
      </c>
      <c r="G155" s="39" t="s">
        <v>36</v>
      </c>
      <c r="H155" s="39" t="s">
        <v>36</v>
      </c>
      <c r="I155" s="39" t="s">
        <v>36</v>
      </c>
      <c r="J155" s="39" t="s">
        <v>36</v>
      </c>
      <c r="K155" s="39" t="s">
        <v>36</v>
      </c>
      <c r="L155" s="39" t="s">
        <v>36</v>
      </c>
      <c r="M155" s="55" t="s">
        <v>36</v>
      </c>
      <c r="N155" s="39" t="s">
        <v>36</v>
      </c>
      <c r="O155" s="39" t="s">
        <v>36</v>
      </c>
      <c r="P155" s="39" t="s">
        <v>36</v>
      </c>
      <c r="Q155" s="39" t="s">
        <v>36</v>
      </c>
    </row>
    <row r="156" spans="1:17" ht="83.4" customHeight="1" thickBot="1">
      <c r="A156" s="13" t="s">
        <v>33</v>
      </c>
      <c r="B156" s="15" t="s">
        <v>71</v>
      </c>
      <c r="C156" s="39" t="s">
        <v>36</v>
      </c>
      <c r="D156" s="41" t="s">
        <v>36</v>
      </c>
      <c r="E156" s="42" t="s">
        <v>36</v>
      </c>
      <c r="F156" s="43" t="s">
        <v>36</v>
      </c>
      <c r="G156" s="57" t="s">
        <v>78</v>
      </c>
      <c r="H156" s="44">
        <v>1</v>
      </c>
      <c r="I156" s="39">
        <v>1</v>
      </c>
      <c r="J156" s="55">
        <v>0</v>
      </c>
      <c r="K156" s="55">
        <v>0</v>
      </c>
      <c r="L156" s="39">
        <v>2</v>
      </c>
      <c r="M156" s="58">
        <v>2</v>
      </c>
      <c r="N156" s="58">
        <v>0</v>
      </c>
      <c r="O156" s="46">
        <v>46022</v>
      </c>
      <c r="P156" s="102"/>
      <c r="Q156" s="104" t="s">
        <v>121</v>
      </c>
    </row>
    <row r="157" spans="1:17" ht="66" customHeight="1" thickBot="1">
      <c r="A157" s="11" t="s">
        <v>49</v>
      </c>
      <c r="B157" s="15" t="s">
        <v>92</v>
      </c>
      <c r="C157" s="37">
        <v>470950</v>
      </c>
      <c r="D157" s="38">
        <v>470950</v>
      </c>
      <c r="E157" s="37">
        <v>470950</v>
      </c>
      <c r="F157" s="38">
        <f>C157-E157</f>
        <v>0</v>
      </c>
      <c r="G157" s="39" t="s">
        <v>36</v>
      </c>
      <c r="H157" s="39" t="s">
        <v>36</v>
      </c>
      <c r="I157" s="39" t="s">
        <v>36</v>
      </c>
      <c r="J157" s="39" t="s">
        <v>36</v>
      </c>
      <c r="K157" s="39" t="s">
        <v>36</v>
      </c>
      <c r="L157" s="39" t="s">
        <v>36</v>
      </c>
      <c r="M157" s="55" t="s">
        <v>36</v>
      </c>
      <c r="N157" s="39" t="s">
        <v>36</v>
      </c>
      <c r="O157" s="39" t="s">
        <v>36</v>
      </c>
      <c r="P157" s="39" t="s">
        <v>36</v>
      </c>
      <c r="Q157" s="39" t="s">
        <v>36</v>
      </c>
    </row>
    <row r="158" spans="1:17" ht="63" customHeight="1" thickBot="1">
      <c r="A158" s="13" t="s">
        <v>50</v>
      </c>
      <c r="B158" s="15" t="s">
        <v>77</v>
      </c>
      <c r="C158" s="39" t="s">
        <v>36</v>
      </c>
      <c r="D158" s="41" t="s">
        <v>36</v>
      </c>
      <c r="E158" s="42" t="s">
        <v>36</v>
      </c>
      <c r="F158" s="43" t="s">
        <v>36</v>
      </c>
      <c r="G158" s="57" t="s">
        <v>78</v>
      </c>
      <c r="H158" s="44">
        <v>1</v>
      </c>
      <c r="I158" s="39">
        <v>1</v>
      </c>
      <c r="J158" s="39">
        <v>1</v>
      </c>
      <c r="K158" s="39">
        <v>1</v>
      </c>
      <c r="L158" s="39">
        <v>2</v>
      </c>
      <c r="M158" s="58">
        <v>2</v>
      </c>
      <c r="N158" s="45">
        <v>2</v>
      </c>
      <c r="O158" s="46">
        <v>46022</v>
      </c>
      <c r="P158" s="47">
        <v>46022</v>
      </c>
      <c r="Q158" s="40"/>
    </row>
    <row r="159" spans="1:17" ht="55.8" customHeight="1" thickBot="1">
      <c r="A159" s="11" t="s">
        <v>51</v>
      </c>
      <c r="B159" s="15" t="s">
        <v>89</v>
      </c>
      <c r="C159" s="37">
        <v>369739.66</v>
      </c>
      <c r="D159" s="37">
        <v>369739.66</v>
      </c>
      <c r="E159" s="37">
        <v>369739.66</v>
      </c>
      <c r="F159" s="38">
        <f>C159-E159</f>
        <v>0</v>
      </c>
      <c r="G159" s="39" t="s">
        <v>36</v>
      </c>
      <c r="H159" s="39" t="s">
        <v>36</v>
      </c>
      <c r="I159" s="39" t="s">
        <v>36</v>
      </c>
      <c r="J159" s="39" t="s">
        <v>36</v>
      </c>
      <c r="K159" s="39" t="s">
        <v>36</v>
      </c>
      <c r="L159" s="39" t="s">
        <v>36</v>
      </c>
      <c r="M159" s="55" t="s">
        <v>36</v>
      </c>
      <c r="N159" s="39" t="s">
        <v>36</v>
      </c>
      <c r="O159" s="39" t="s">
        <v>36</v>
      </c>
      <c r="P159" s="39" t="s">
        <v>36</v>
      </c>
      <c r="Q159" s="39" t="s">
        <v>36</v>
      </c>
    </row>
    <row r="160" spans="1:17" ht="79.2" customHeight="1" thickBot="1">
      <c r="A160" s="13" t="s">
        <v>52</v>
      </c>
      <c r="B160" s="15" t="s">
        <v>71</v>
      </c>
      <c r="C160" s="39" t="s">
        <v>36</v>
      </c>
      <c r="D160" s="41" t="s">
        <v>36</v>
      </c>
      <c r="E160" s="42" t="s">
        <v>36</v>
      </c>
      <c r="F160" s="43" t="s">
        <v>36</v>
      </c>
      <c r="G160" s="39" t="s">
        <v>37</v>
      </c>
      <c r="H160" s="44">
        <v>100</v>
      </c>
      <c r="I160" s="39">
        <v>100</v>
      </c>
      <c r="J160" s="55">
        <v>100</v>
      </c>
      <c r="K160" s="55">
        <v>100</v>
      </c>
      <c r="L160" s="39">
        <v>2</v>
      </c>
      <c r="M160" s="58">
        <v>2</v>
      </c>
      <c r="N160" s="45">
        <v>2</v>
      </c>
      <c r="O160" s="46">
        <v>46022</v>
      </c>
      <c r="P160" s="47">
        <v>46022</v>
      </c>
      <c r="Q160" s="40"/>
    </row>
    <row r="161" spans="1:17" ht="15" thickBot="1">
      <c r="C161" s="51"/>
      <c r="D161" s="49"/>
      <c r="E161" s="49"/>
      <c r="F161" s="51"/>
      <c r="G161" s="51"/>
      <c r="H161" s="51"/>
      <c r="I161" s="51"/>
      <c r="J161" s="51"/>
      <c r="K161" s="51"/>
      <c r="L161" s="51"/>
      <c r="M161" s="67"/>
      <c r="N161" s="51"/>
      <c r="O161" s="51"/>
      <c r="P161" s="51"/>
      <c r="Q161" s="3"/>
    </row>
    <row r="162" spans="1:17" ht="74.400000000000006" customHeight="1" thickBot="1">
      <c r="A162" s="18" t="s">
        <v>79</v>
      </c>
      <c r="B162" s="19" t="s">
        <v>84</v>
      </c>
      <c r="C162" s="33">
        <f>C163+C165+C167+C169</f>
        <v>1183196.07</v>
      </c>
      <c r="D162" s="33">
        <f t="shared" ref="D162:F162" si="25">D163+D165+D167+D169</f>
        <v>1183196.07</v>
      </c>
      <c r="E162" s="33">
        <f t="shared" si="25"/>
        <v>1183196.07</v>
      </c>
      <c r="F162" s="33">
        <f t="shared" si="25"/>
        <v>0</v>
      </c>
      <c r="G162" s="34" t="s">
        <v>36</v>
      </c>
      <c r="H162" s="34" t="s">
        <v>36</v>
      </c>
      <c r="I162" s="34" t="s">
        <v>36</v>
      </c>
      <c r="J162" s="34" t="s">
        <v>36</v>
      </c>
      <c r="K162" s="34" t="s">
        <v>36</v>
      </c>
      <c r="L162" s="34">
        <f>L164+L166+L168+L170</f>
        <v>8</v>
      </c>
      <c r="M162" s="34">
        <f t="shared" ref="M162:N162" si="26">M164+M166+M168+M170</f>
        <v>8</v>
      </c>
      <c r="N162" s="34">
        <f t="shared" si="26"/>
        <v>8</v>
      </c>
      <c r="O162" s="35">
        <v>46022</v>
      </c>
      <c r="P162" s="36">
        <v>46022</v>
      </c>
      <c r="Q162" s="25"/>
    </row>
    <row r="163" spans="1:17" ht="54.6" customHeight="1" thickBot="1">
      <c r="A163" s="11" t="s">
        <v>22</v>
      </c>
      <c r="B163" s="15" t="s">
        <v>89</v>
      </c>
      <c r="C163" s="37">
        <v>855000</v>
      </c>
      <c r="D163" s="38">
        <v>855000</v>
      </c>
      <c r="E163" s="37">
        <v>855000</v>
      </c>
      <c r="F163" s="38">
        <f>C163-E163</f>
        <v>0</v>
      </c>
      <c r="G163" s="39" t="s">
        <v>36</v>
      </c>
      <c r="H163" s="39" t="s">
        <v>36</v>
      </c>
      <c r="I163" s="39" t="s">
        <v>36</v>
      </c>
      <c r="J163" s="39" t="s">
        <v>36</v>
      </c>
      <c r="K163" s="39" t="s">
        <v>36</v>
      </c>
      <c r="L163" s="39" t="s">
        <v>36</v>
      </c>
      <c r="M163" s="55" t="s">
        <v>36</v>
      </c>
      <c r="N163" s="39" t="s">
        <v>36</v>
      </c>
      <c r="O163" s="39" t="s">
        <v>36</v>
      </c>
      <c r="P163" s="39" t="s">
        <v>36</v>
      </c>
      <c r="Q163" s="39" t="s">
        <v>36</v>
      </c>
    </row>
    <row r="164" spans="1:17" ht="67.8" customHeight="1" thickBot="1">
      <c r="A164" s="13" t="s">
        <v>27</v>
      </c>
      <c r="B164" s="15" t="s">
        <v>80</v>
      </c>
      <c r="C164" s="39" t="s">
        <v>36</v>
      </c>
      <c r="D164" s="41" t="s">
        <v>36</v>
      </c>
      <c r="E164" s="42" t="s">
        <v>36</v>
      </c>
      <c r="F164" s="43" t="s">
        <v>36</v>
      </c>
      <c r="G164" s="20" t="s">
        <v>81</v>
      </c>
      <c r="H164" s="44">
        <v>1</v>
      </c>
      <c r="I164" s="39">
        <v>1</v>
      </c>
      <c r="J164" s="39">
        <v>1</v>
      </c>
      <c r="K164" s="39">
        <v>1</v>
      </c>
      <c r="L164" s="39">
        <v>2</v>
      </c>
      <c r="M164" s="58">
        <v>2</v>
      </c>
      <c r="N164" s="45">
        <v>2</v>
      </c>
      <c r="O164" s="46">
        <v>46022</v>
      </c>
      <c r="P164" s="47">
        <v>46022</v>
      </c>
      <c r="Q164" s="39"/>
    </row>
    <row r="165" spans="1:17" ht="99.6" customHeight="1" thickBot="1">
      <c r="A165" s="11" t="s">
        <v>25</v>
      </c>
      <c r="B165" s="15" t="s">
        <v>90</v>
      </c>
      <c r="C165" s="37">
        <v>73078.649999999994</v>
      </c>
      <c r="D165" s="37">
        <v>73078.649999999994</v>
      </c>
      <c r="E165" s="37">
        <v>73078.649999999994</v>
      </c>
      <c r="F165" s="38">
        <f>C165-E165</f>
        <v>0</v>
      </c>
      <c r="G165" s="39" t="s">
        <v>36</v>
      </c>
      <c r="H165" s="39" t="s">
        <v>36</v>
      </c>
      <c r="I165" s="39" t="s">
        <v>36</v>
      </c>
      <c r="J165" s="39" t="s">
        <v>36</v>
      </c>
      <c r="K165" s="39" t="s">
        <v>36</v>
      </c>
      <c r="L165" s="39" t="s">
        <v>36</v>
      </c>
      <c r="M165" s="55" t="s">
        <v>36</v>
      </c>
      <c r="N165" s="39" t="s">
        <v>36</v>
      </c>
      <c r="O165" s="39" t="s">
        <v>36</v>
      </c>
      <c r="P165" s="39" t="s">
        <v>36</v>
      </c>
      <c r="Q165" s="39" t="s">
        <v>36</v>
      </c>
    </row>
    <row r="166" spans="1:17" ht="73.8" customHeight="1" thickBot="1">
      <c r="A166" s="13" t="s">
        <v>32</v>
      </c>
      <c r="B166" s="15" t="s">
        <v>74</v>
      </c>
      <c r="C166" s="39" t="s">
        <v>36</v>
      </c>
      <c r="D166" s="41" t="s">
        <v>36</v>
      </c>
      <c r="E166" s="42" t="s">
        <v>36</v>
      </c>
      <c r="F166" s="43" t="s">
        <v>36</v>
      </c>
      <c r="G166" s="20" t="s">
        <v>83</v>
      </c>
      <c r="H166" s="44">
        <v>100</v>
      </c>
      <c r="I166" s="39">
        <v>100</v>
      </c>
      <c r="J166" s="39">
        <v>100</v>
      </c>
      <c r="K166" s="39">
        <v>100</v>
      </c>
      <c r="L166" s="39">
        <v>2</v>
      </c>
      <c r="M166" s="58">
        <v>2</v>
      </c>
      <c r="N166" s="45">
        <v>2</v>
      </c>
      <c r="O166" s="46">
        <v>46022</v>
      </c>
      <c r="P166" s="47">
        <v>46022</v>
      </c>
      <c r="Q166" s="40"/>
    </row>
    <row r="167" spans="1:17" ht="70.8" customHeight="1" thickBot="1">
      <c r="A167" s="11" t="s">
        <v>31</v>
      </c>
      <c r="B167" s="15" t="s">
        <v>103</v>
      </c>
      <c r="C167" s="37">
        <v>100122.6</v>
      </c>
      <c r="D167" s="38">
        <v>100122.6</v>
      </c>
      <c r="E167" s="37">
        <v>100122.6</v>
      </c>
      <c r="F167" s="38">
        <f>C167-E167</f>
        <v>0</v>
      </c>
      <c r="G167" s="39" t="s">
        <v>36</v>
      </c>
      <c r="H167" s="39" t="s">
        <v>36</v>
      </c>
      <c r="I167" s="39" t="s">
        <v>36</v>
      </c>
      <c r="J167" s="39" t="s">
        <v>36</v>
      </c>
      <c r="K167" s="39" t="s">
        <v>36</v>
      </c>
      <c r="L167" s="39" t="s">
        <v>36</v>
      </c>
      <c r="M167" s="55" t="s">
        <v>36</v>
      </c>
      <c r="N167" s="39" t="s">
        <v>36</v>
      </c>
      <c r="O167" s="39" t="s">
        <v>36</v>
      </c>
      <c r="P167" s="39" t="s">
        <v>36</v>
      </c>
      <c r="Q167" s="39" t="s">
        <v>36</v>
      </c>
    </row>
    <row r="168" spans="1:17" ht="112.8" customHeight="1" thickBot="1">
      <c r="A168" s="13" t="s">
        <v>33</v>
      </c>
      <c r="B168" s="15" t="s">
        <v>82</v>
      </c>
      <c r="C168" s="39" t="s">
        <v>36</v>
      </c>
      <c r="D168" s="41" t="s">
        <v>36</v>
      </c>
      <c r="E168" s="42" t="s">
        <v>36</v>
      </c>
      <c r="F168" s="43" t="s">
        <v>36</v>
      </c>
      <c r="G168" s="20" t="s">
        <v>83</v>
      </c>
      <c r="H168" s="44">
        <v>100</v>
      </c>
      <c r="I168" s="39">
        <v>100</v>
      </c>
      <c r="J168" s="39">
        <v>100</v>
      </c>
      <c r="K168" s="39">
        <v>100</v>
      </c>
      <c r="L168" s="39">
        <v>2</v>
      </c>
      <c r="M168" s="58">
        <v>2</v>
      </c>
      <c r="N168" s="45">
        <v>2</v>
      </c>
      <c r="O168" s="46">
        <v>46022</v>
      </c>
      <c r="P168" s="47">
        <v>46022</v>
      </c>
      <c r="Q168" s="39"/>
    </row>
    <row r="169" spans="1:17" ht="60.6" customHeight="1" thickBot="1">
      <c r="A169" s="11" t="s">
        <v>49</v>
      </c>
      <c r="B169" s="15" t="s">
        <v>91</v>
      </c>
      <c r="C169" s="37">
        <v>154994.82</v>
      </c>
      <c r="D169" s="37">
        <v>154994.82</v>
      </c>
      <c r="E169" s="37">
        <v>154994.82</v>
      </c>
      <c r="F169" s="38">
        <f>C169-E169</f>
        <v>0</v>
      </c>
      <c r="G169" s="39" t="s">
        <v>36</v>
      </c>
      <c r="H169" s="39" t="s">
        <v>36</v>
      </c>
      <c r="I169" s="39" t="s">
        <v>36</v>
      </c>
      <c r="J169" s="39" t="s">
        <v>36</v>
      </c>
      <c r="K169" s="39" t="s">
        <v>36</v>
      </c>
      <c r="L169" s="39" t="s">
        <v>36</v>
      </c>
      <c r="M169" s="55" t="s">
        <v>36</v>
      </c>
      <c r="N169" s="39" t="s">
        <v>36</v>
      </c>
      <c r="O169" s="39" t="s">
        <v>36</v>
      </c>
      <c r="P169" s="39" t="s">
        <v>36</v>
      </c>
      <c r="Q169" s="39" t="s">
        <v>36</v>
      </c>
    </row>
    <row r="170" spans="1:17" ht="57" customHeight="1" thickBot="1">
      <c r="A170" s="13" t="s">
        <v>50</v>
      </c>
      <c r="B170" s="15" t="s">
        <v>71</v>
      </c>
      <c r="C170" s="39" t="s">
        <v>36</v>
      </c>
      <c r="D170" s="41" t="s">
        <v>36</v>
      </c>
      <c r="E170" s="42" t="s">
        <v>36</v>
      </c>
      <c r="F170" s="43" t="s">
        <v>36</v>
      </c>
      <c r="G170" s="20" t="s">
        <v>81</v>
      </c>
      <c r="H170" s="44">
        <v>1</v>
      </c>
      <c r="I170" s="39">
        <v>1</v>
      </c>
      <c r="J170" s="39">
        <v>1</v>
      </c>
      <c r="K170" s="39">
        <v>1</v>
      </c>
      <c r="L170" s="39">
        <v>2</v>
      </c>
      <c r="M170" s="58">
        <v>2</v>
      </c>
      <c r="N170" s="45">
        <v>2</v>
      </c>
      <c r="O170" s="46">
        <v>46022</v>
      </c>
      <c r="P170" s="47">
        <v>46022</v>
      </c>
      <c r="Q170" s="40"/>
    </row>
    <row r="171" spans="1:17" ht="15" thickBot="1">
      <c r="C171" s="51"/>
      <c r="D171" s="49"/>
      <c r="E171" s="49"/>
      <c r="F171" s="51"/>
      <c r="G171" s="51"/>
      <c r="H171" s="51"/>
      <c r="I171" s="51"/>
      <c r="J171" s="51"/>
      <c r="K171" s="51"/>
      <c r="L171" s="51"/>
      <c r="M171" s="67"/>
      <c r="N171" s="51"/>
      <c r="O171" s="51"/>
      <c r="P171" s="51"/>
      <c r="Q171" s="3"/>
    </row>
    <row r="172" spans="1:17" ht="58.2" customHeight="1" thickBot="1">
      <c r="A172" s="18" t="s">
        <v>85</v>
      </c>
      <c r="B172" s="19" t="s">
        <v>86</v>
      </c>
      <c r="C172" s="33">
        <f>C173+C175</f>
        <v>84601.600000000006</v>
      </c>
      <c r="D172" s="33">
        <f t="shared" ref="D172:F172" si="27">D173+D175</f>
        <v>84601.600000000006</v>
      </c>
      <c r="E172" s="33">
        <f t="shared" si="27"/>
        <v>84601.600000000006</v>
      </c>
      <c r="F172" s="33">
        <f t="shared" si="27"/>
        <v>0</v>
      </c>
      <c r="G172" s="34" t="s">
        <v>36</v>
      </c>
      <c r="H172" s="34" t="s">
        <v>36</v>
      </c>
      <c r="I172" s="34" t="s">
        <v>36</v>
      </c>
      <c r="J172" s="34" t="s">
        <v>36</v>
      </c>
      <c r="K172" s="34" t="s">
        <v>36</v>
      </c>
      <c r="L172" s="34">
        <f>L174+L176</f>
        <v>4</v>
      </c>
      <c r="M172" s="34">
        <f t="shared" ref="M172:N172" si="28">M174+M176</f>
        <v>4</v>
      </c>
      <c r="N172" s="34">
        <f t="shared" si="28"/>
        <v>4</v>
      </c>
      <c r="O172" s="35">
        <v>46022</v>
      </c>
      <c r="P172" s="36">
        <v>46022</v>
      </c>
      <c r="Q172" s="25"/>
    </row>
    <row r="173" spans="1:17" ht="74.400000000000006" customHeight="1" thickBot="1">
      <c r="A173" s="11" t="s">
        <v>22</v>
      </c>
      <c r="B173" s="15" t="s">
        <v>88</v>
      </c>
      <c r="C173" s="37">
        <v>47601.599999999999</v>
      </c>
      <c r="D173" s="37">
        <v>47601.599999999999</v>
      </c>
      <c r="E173" s="37">
        <v>47601.599999999999</v>
      </c>
      <c r="F173" s="38">
        <f>C173-E173</f>
        <v>0</v>
      </c>
      <c r="G173" s="39" t="s">
        <v>36</v>
      </c>
      <c r="H173" s="39" t="s">
        <v>36</v>
      </c>
      <c r="I173" s="39" t="s">
        <v>36</v>
      </c>
      <c r="J173" s="39" t="s">
        <v>36</v>
      </c>
      <c r="K173" s="39" t="s">
        <v>36</v>
      </c>
      <c r="L173" s="39" t="s">
        <v>36</v>
      </c>
      <c r="M173" s="55" t="s">
        <v>36</v>
      </c>
      <c r="N173" s="39" t="s">
        <v>36</v>
      </c>
      <c r="O173" s="39" t="s">
        <v>36</v>
      </c>
      <c r="P173" s="39" t="s">
        <v>36</v>
      </c>
      <c r="Q173" s="39" t="s">
        <v>36</v>
      </c>
    </row>
    <row r="174" spans="1:17" ht="111.6" customHeight="1" thickBot="1">
      <c r="A174" s="13" t="s">
        <v>27</v>
      </c>
      <c r="B174" s="15" t="s">
        <v>82</v>
      </c>
      <c r="C174" s="39" t="s">
        <v>36</v>
      </c>
      <c r="D174" s="41" t="s">
        <v>36</v>
      </c>
      <c r="E174" s="42" t="s">
        <v>36</v>
      </c>
      <c r="F174" s="43" t="s">
        <v>36</v>
      </c>
      <c r="G174" s="20" t="s">
        <v>83</v>
      </c>
      <c r="H174" s="44">
        <v>100</v>
      </c>
      <c r="I174" s="39">
        <v>100</v>
      </c>
      <c r="J174" s="39">
        <v>100</v>
      </c>
      <c r="K174" s="39">
        <v>100</v>
      </c>
      <c r="L174" s="39">
        <v>2</v>
      </c>
      <c r="M174" s="58">
        <v>2</v>
      </c>
      <c r="N174" s="45">
        <v>2</v>
      </c>
      <c r="O174" s="46">
        <v>46022</v>
      </c>
      <c r="P174" s="47">
        <v>46022</v>
      </c>
      <c r="Q174" s="40"/>
    </row>
    <row r="175" spans="1:17" ht="64.2" customHeight="1" thickBot="1">
      <c r="A175" s="11" t="s">
        <v>25</v>
      </c>
      <c r="B175" s="15" t="s">
        <v>89</v>
      </c>
      <c r="C175" s="37">
        <v>37000</v>
      </c>
      <c r="D175" s="37">
        <v>37000</v>
      </c>
      <c r="E175" s="37">
        <v>37000</v>
      </c>
      <c r="F175" s="38">
        <f>C175-E175</f>
        <v>0</v>
      </c>
      <c r="G175" s="39" t="s">
        <v>36</v>
      </c>
      <c r="H175" s="39" t="s">
        <v>36</v>
      </c>
      <c r="I175" s="39" t="s">
        <v>36</v>
      </c>
      <c r="J175" s="39" t="s">
        <v>36</v>
      </c>
      <c r="K175" s="39" t="s">
        <v>36</v>
      </c>
      <c r="L175" s="39" t="s">
        <v>36</v>
      </c>
      <c r="M175" s="55" t="s">
        <v>36</v>
      </c>
      <c r="N175" s="39" t="s">
        <v>36</v>
      </c>
      <c r="O175" s="39" t="s">
        <v>36</v>
      </c>
      <c r="P175" s="39" t="s">
        <v>36</v>
      </c>
      <c r="Q175" s="39" t="s">
        <v>36</v>
      </c>
    </row>
    <row r="176" spans="1:17" ht="67.8" customHeight="1" thickBot="1">
      <c r="A176" s="13" t="s">
        <v>32</v>
      </c>
      <c r="B176" s="15" t="s">
        <v>117</v>
      </c>
      <c r="C176" s="39" t="s">
        <v>36</v>
      </c>
      <c r="D176" s="41" t="s">
        <v>36</v>
      </c>
      <c r="E176" s="42" t="s">
        <v>36</v>
      </c>
      <c r="F176" s="43" t="s">
        <v>36</v>
      </c>
      <c r="G176" s="39" t="s">
        <v>37</v>
      </c>
      <c r="H176" s="44">
        <v>100</v>
      </c>
      <c r="I176" s="39">
        <v>100</v>
      </c>
      <c r="J176" s="55">
        <v>100</v>
      </c>
      <c r="K176" s="55">
        <v>100</v>
      </c>
      <c r="L176" s="39">
        <v>2</v>
      </c>
      <c r="M176" s="58">
        <v>2</v>
      </c>
      <c r="N176" s="45">
        <v>2</v>
      </c>
      <c r="O176" s="46">
        <v>46022</v>
      </c>
      <c r="P176" s="47">
        <v>46022</v>
      </c>
      <c r="Q176" s="40"/>
    </row>
    <row r="178" spans="2:7" ht="18.600000000000001" customHeight="1">
      <c r="B178" s="62" t="s">
        <v>123</v>
      </c>
      <c r="C178" s="62"/>
      <c r="D178" s="62"/>
      <c r="E178" s="62"/>
      <c r="F178" s="62"/>
      <c r="G178" s="62"/>
    </row>
    <row r="179" spans="2:7" ht="18.600000000000001" customHeight="1">
      <c r="B179" s="62"/>
      <c r="C179" s="62"/>
      <c r="D179" s="62"/>
      <c r="E179" s="62"/>
      <c r="F179" s="62"/>
      <c r="G179" s="62"/>
    </row>
    <row r="180" spans="2:7">
      <c r="B180" s="105" t="s">
        <v>122</v>
      </c>
      <c r="C180" s="3"/>
      <c r="D180" s="3"/>
      <c r="E180" s="3"/>
      <c r="F180" s="3"/>
      <c r="G180" s="3"/>
    </row>
  </sheetData>
  <mergeCells count="23">
    <mergeCell ref="A10:A12"/>
    <mergeCell ref="B10:B12"/>
    <mergeCell ref="C10:C12"/>
    <mergeCell ref="D10:D12"/>
    <mergeCell ref="E10:E12"/>
    <mergeCell ref="L10:L12"/>
    <mergeCell ref="F10:F12"/>
    <mergeCell ref="G10:G12"/>
    <mergeCell ref="H10:I10"/>
    <mergeCell ref="J10:K10"/>
    <mergeCell ref="H11:I11"/>
    <mergeCell ref="J11:K11"/>
    <mergeCell ref="M10:M12"/>
    <mergeCell ref="N10:N12"/>
    <mergeCell ref="O10:P10"/>
    <mergeCell ref="Q10:Q12"/>
    <mergeCell ref="O11:O12"/>
    <mergeCell ref="P11:P12"/>
    <mergeCell ref="M2:Q3"/>
    <mergeCell ref="P1:Q1"/>
    <mergeCell ref="D6:N6"/>
    <mergeCell ref="E8:N8"/>
    <mergeCell ref="B5:Q5"/>
  </mergeCells>
  <pageMargins left="0.19685039370078741" right="0.19685039370078741" top="0.6692913385826772" bottom="0.6692913385826772" header="0.31496062992125984" footer="0.31496062992125984"/>
  <pageSetup paperSize="9" scale="58" orientation="landscape" verticalDpi="180" r:id="rId1"/>
  <rowBreaks count="1" manualBreakCount="1">
    <brk id="1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2026-02-13T12:43:49Z</dcterms:modified>
</cp:coreProperties>
</file>