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ходы" sheetId="5" r:id="rId1"/>
  </sheets>
  <calcPr calcId="124519"/>
</workbook>
</file>

<file path=xl/calcChain.xml><?xml version="1.0" encoding="utf-8"?>
<calcChain xmlns="http://schemas.openxmlformats.org/spreadsheetml/2006/main">
  <c r="J6" i="5"/>
  <c r="J7"/>
  <c r="J8"/>
  <c r="J9"/>
  <c r="J10"/>
  <c r="J11"/>
  <c r="J12"/>
  <c r="J13"/>
  <c r="J14"/>
  <c r="J15"/>
  <c r="J5"/>
  <c r="I16"/>
  <c r="G6"/>
  <c r="G7"/>
  <c r="G8"/>
  <c r="G9"/>
  <c r="G10"/>
  <c r="G11"/>
  <c r="G12"/>
  <c r="G13"/>
  <c r="G14"/>
  <c r="G15"/>
  <c r="G5"/>
  <c r="D16"/>
  <c r="H15" l="1"/>
  <c r="H14"/>
  <c r="H13"/>
  <c r="H12"/>
  <c r="H11"/>
  <c r="H10"/>
  <c r="H9"/>
  <c r="H8"/>
  <c r="H7"/>
  <c r="H6"/>
  <c r="H5"/>
  <c r="F16" l="1"/>
  <c r="J16" s="1"/>
  <c r="E16"/>
  <c r="G16" l="1"/>
  <c r="H16"/>
</calcChain>
</file>

<file path=xl/sharedStrings.xml><?xml version="1.0" encoding="utf-8"?>
<sst xmlns="http://schemas.openxmlformats.org/spreadsheetml/2006/main" count="40" uniqueCount="40">
  <si>
    <t>тыс.руб.</t>
  </si>
  <si>
    <t>Код раздела</t>
  </si>
  <si>
    <t>Наименование расходов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</si>
  <si>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</si>
  <si>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</si>
  <si>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</si>
  <si>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</si>
  <si>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</si>
  <si>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</si>
  <si>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</si>
  <si>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</si>
  <si>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</si>
  <si>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</si>
  <si>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100</t>
  </si>
  <si>
    <t>200</t>
  </si>
  <si>
    <t>300</t>
  </si>
  <si>
    <t>400</t>
  </si>
  <si>
    <t>500</t>
  </si>
  <si>
    <t xml:space="preserve">Национальная безопасность и правоохранительная деятельность </t>
  </si>
  <si>
    <t>ИТОГО:</t>
  </si>
  <si>
    <t>N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</si>
  <si>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</si>
  <si>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</si>
  <si>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</si>
  <si>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</si>
  <si>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</si>
  <si>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</si>
  <si>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</si>
  <si>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</si>
  <si>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</si>
  <si>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</si>
  <si>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</si>
  <si>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темп роста исполнения к прошлому году, %</t>
  </si>
  <si>
    <t>Исполнение бюджета муниципального образования "Беломорский муниципальный район" по расходам.</t>
  </si>
  <si>
    <t>выполнение первоначального плана, %</t>
  </si>
  <si>
    <t>выполнение уточненного плана, %</t>
  </si>
  <si>
    <t>исполнено за 2022 год</t>
  </si>
  <si>
    <t>первоначальный план на 2023 год</t>
  </si>
  <si>
    <t>уточненный план                 на 2023 год</t>
  </si>
  <si>
    <t>исполнено за 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</si>
</sst>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  <color rgb="FF35D7D3"/>
      <color rgb="FFD7F7F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"/>
  <sheetViews>
    <sheetView tabSelected="1" topLeftCell="A13" workbookViewId="0">
      <selection activeCell="J36" sqref="J36"/>
    </sheetView>
  </sheetViews>
  <sheetFormatPr defaultRowHeight="15"/>
  <cols>
    <col min="1" max="1" width="7.85546875" style="12" customWidth="1"/>
    <col min="2" max="2" width="8.42578125" style="13" customWidth="1"/>
    <col min="3" max="3" width="40.28515625" style="13" customWidth="1"/>
    <col min="4" max="4" width="18.140625" style="13" customWidth="1"/>
    <col min="5" max="5" width="14" style="13" customWidth="1"/>
    <col min="6" max="6" width="11.85546875" style="13" bestFit="1" customWidth="1"/>
    <col min="7" max="7" width="17.85546875" style="13" customWidth="1"/>
    <col min="8" max="8" width="13.7109375" style="13" bestFit="1" customWidth="1"/>
    <col min="9" max="9" width="13.7109375" style="13" customWidth="1"/>
    <col min="10" max="10" width="17.28515625" style="13" customWidth="1"/>
    <col min="11" max="16384" width="9.140625" style="13"/>
  </cols>
  <sheetData>
    <row r="1" spans="1:20">
      <c r="B1" s="23"/>
      <c r="C1" s="23"/>
      <c r="D1" s="23"/>
      <c r="E1" s="23"/>
      <c r="F1" s="23"/>
      <c r="G1" s="20"/>
    </row>
    <row r="2" spans="1:20" ht="21" customHeight="1">
      <c r="A2" s="24" t="s">
        <v>33</v>
      </c>
      <c r="B2" s="24"/>
      <c r="C2" s="24"/>
      <c r="D2" s="24"/>
      <c r="E2" s="24"/>
      <c r="F2" s="24"/>
      <c r="G2" s="24"/>
      <c r="H2" s="24"/>
      <c r="I2" s="24"/>
      <c r="J2" s="24"/>
    </row>
    <row r="3" spans="1:20">
      <c r="A3" s="25" t="s">
        <v>0</v>
      </c>
      <c r="B3" s="26"/>
      <c r="C3" s="26"/>
      <c r="D3" s="26"/>
      <c r="E3" s="26"/>
      <c r="F3" s="26"/>
      <c r="G3" s="26"/>
      <c r="H3" s="26"/>
      <c r="I3" s="26"/>
      <c r="J3" s="26"/>
    </row>
    <row r="4" spans="1:20" ht="60.75" customHeight="1">
      <c r="A4" s="6" t="s">
        <v>20</v>
      </c>
      <c r="B4" s="6" t="s">
        <v>1</v>
      </c>
      <c r="C4" s="9" t="s">
        <v>2</v>
      </c>
      <c r="D4" s="21" t="s">
        <v>37</v>
      </c>
      <c r="E4" s="6" t="s">
        <v>38</v>
      </c>
      <c r="F4" s="6" t="s">
        <v>39</v>
      </c>
      <c r="G4" s="6" t="s">
        <v>34</v>
      </c>
      <c r="H4" s="6" t="s">
        <v>35</v>
      </c>
      <c r="I4" s="6" t="s">
        <v>36</v>
      </c>
      <c r="J4" s="6" t="s">
        <v>32</v>
      </c>
    </row>
    <row r="5" spans="1:20" ht="20.25" customHeight="1">
      <c r="A5" s="14" t="s">
        <v>21</v>
      </c>
      <c r="B5" s="3" t="s">
        <v>13</v>
      </c>
      <c r="C5" s="2" t="s">
        <v>3</v>
      </c>
      <c r="D5" s="10">
        <v>116410.6</v>
      </c>
      <c r="E5" s="10">
        <v>125152.5</v>
      </c>
      <c r="F5" s="10">
        <v>118156.2</v>
      </c>
      <c r="G5" s="10">
        <f>SUM(F5/D5)*100</f>
        <v>101.49951980317944</v>
      </c>
      <c r="H5" s="10">
        <f t="shared" ref="H5:H16" si="0">SUM(F5/E5*100)</f>
        <v>94.40978006831665</v>
      </c>
      <c r="I5" s="10">
        <v>103826.3</v>
      </c>
      <c r="J5" s="17">
        <f>SUM(F5/I5)*100</f>
        <v>113.80180166296978</v>
      </c>
    </row>
    <row r="6" spans="1:20" ht="18.75" customHeight="1">
      <c r="A6" s="14" t="s">
        <v>22</v>
      </c>
      <c r="B6" s="3" t="s">
        <v>14</v>
      </c>
      <c r="C6" s="2" t="s">
        <v>4</v>
      </c>
      <c r="D6" s="10">
        <v>1049.8</v>
      </c>
      <c r="E6" s="10">
        <v>595.20000000000005</v>
      </c>
      <c r="F6" s="10">
        <v>595.1</v>
      </c>
      <c r="G6" s="10">
        <f t="shared" ref="G6:G15" si="1">SUM(F6/D6)*100</f>
        <v>56.686987997713857</v>
      </c>
      <c r="H6" s="10">
        <f t="shared" si="0"/>
        <v>99.98319892473117</v>
      </c>
      <c r="I6" s="10">
        <v>953.8</v>
      </c>
      <c r="J6" s="17">
        <f t="shared" ref="J6:J15" si="2">SUM(F6/I6)*100</f>
        <v>62.392535122667233</v>
      </c>
    </row>
    <row r="7" spans="1:20" ht="36" customHeight="1">
      <c r="A7" s="14" t="s">
        <v>23</v>
      </c>
      <c r="B7" s="3" t="s">
        <v>15</v>
      </c>
      <c r="C7" s="22" t="s">
        <v>18</v>
      </c>
      <c r="D7" s="10">
        <v>65</v>
      </c>
      <c r="E7" s="10">
        <v>100</v>
      </c>
      <c r="F7" s="10">
        <v>100</v>
      </c>
      <c r="G7" s="10">
        <f t="shared" si="1"/>
        <v>153.84615384615387</v>
      </c>
      <c r="H7" s="10">
        <f t="shared" si="0"/>
        <v>100</v>
      </c>
      <c r="I7" s="10">
        <v>2024</v>
      </c>
      <c r="J7" s="17">
        <f t="shared" si="2"/>
        <v>4.9407114624505928</v>
      </c>
      <c r="N7" s="19"/>
      <c r="O7" s="19"/>
      <c r="P7" s="19"/>
      <c r="Q7" s="19"/>
      <c r="R7" s="19"/>
      <c r="S7" s="19"/>
      <c r="T7" s="19"/>
    </row>
    <row r="8" spans="1:20" ht="18.75" customHeight="1">
      <c r="A8" s="14" t="s">
        <v>24</v>
      </c>
      <c r="B8" s="3" t="s">
        <v>16</v>
      </c>
      <c r="C8" s="2" t="s">
        <v>5</v>
      </c>
      <c r="D8" s="10">
        <v>22003</v>
      </c>
      <c r="E8" s="10">
        <v>29765</v>
      </c>
      <c r="F8" s="10">
        <v>29713</v>
      </c>
      <c r="G8" s="10">
        <f t="shared" si="1"/>
        <v>135.04067627141754</v>
      </c>
      <c r="H8" s="10">
        <f t="shared" si="0"/>
        <v>99.825298168990429</v>
      </c>
      <c r="I8" s="10">
        <v>45079.6</v>
      </c>
      <c r="J8" s="17">
        <f t="shared" si="2"/>
        <v>65.912297358450388</v>
      </c>
    </row>
    <row r="9" spans="1:20">
      <c r="A9" s="14" t="s">
        <v>25</v>
      </c>
      <c r="B9" s="3" t="s">
        <v>17</v>
      </c>
      <c r="C9" s="2" t="s">
        <v>6</v>
      </c>
      <c r="D9" s="10">
        <v>204314.7</v>
      </c>
      <c r="E9" s="16">
        <v>329436.2</v>
      </c>
      <c r="F9" s="10">
        <v>325491.8</v>
      </c>
      <c r="G9" s="10">
        <f t="shared" si="1"/>
        <v>159.30904628986556</v>
      </c>
      <c r="H9" s="10">
        <f t="shared" si="0"/>
        <v>98.802681672505926</v>
      </c>
      <c r="I9" s="10">
        <v>580255.19999999995</v>
      </c>
      <c r="J9" s="17">
        <f t="shared" si="2"/>
        <v>56.094594240603101</v>
      </c>
    </row>
    <row r="10" spans="1:20">
      <c r="A10" s="14" t="s">
        <v>26</v>
      </c>
      <c r="B10" s="5">
        <v>700</v>
      </c>
      <c r="C10" s="4" t="s">
        <v>7</v>
      </c>
      <c r="D10" s="10">
        <v>445982.2</v>
      </c>
      <c r="E10" s="16">
        <v>514855.5</v>
      </c>
      <c r="F10" s="10">
        <v>514492.7</v>
      </c>
      <c r="G10" s="10">
        <f t="shared" si="1"/>
        <v>115.36171174544634</v>
      </c>
      <c r="H10" s="10">
        <f t="shared" si="0"/>
        <v>99.929533626425282</v>
      </c>
      <c r="I10" s="10">
        <v>470050.3</v>
      </c>
      <c r="J10" s="17">
        <f t="shared" si="2"/>
        <v>109.45481792055021</v>
      </c>
    </row>
    <row r="11" spans="1:20" ht="17.25" customHeight="1">
      <c r="A11" s="14" t="s">
        <v>27</v>
      </c>
      <c r="B11" s="5">
        <v>800</v>
      </c>
      <c r="C11" s="4" t="s">
        <v>8</v>
      </c>
      <c r="D11" s="10">
        <v>65057.8</v>
      </c>
      <c r="E11" s="16">
        <v>88814.8</v>
      </c>
      <c r="F11" s="10">
        <v>86433.3</v>
      </c>
      <c r="G11" s="10">
        <f t="shared" si="1"/>
        <v>132.85616789992898</v>
      </c>
      <c r="H11" s="10">
        <f t="shared" si="0"/>
        <v>97.31857753437491</v>
      </c>
      <c r="I11" s="10">
        <v>134528.20000000001</v>
      </c>
      <c r="J11" s="17">
        <f t="shared" si="2"/>
        <v>64.249205742736464</v>
      </c>
    </row>
    <row r="12" spans="1:20" ht="18" customHeight="1">
      <c r="A12" s="14" t="s">
        <v>28</v>
      </c>
      <c r="B12" s="5">
        <v>1000</v>
      </c>
      <c r="C12" s="4" t="s">
        <v>9</v>
      </c>
      <c r="D12" s="10">
        <v>33924.699999999997</v>
      </c>
      <c r="E12" s="16">
        <v>17607.599999999999</v>
      </c>
      <c r="F12" s="10">
        <v>16847.099999999999</v>
      </c>
      <c r="G12" s="10">
        <f t="shared" si="1"/>
        <v>49.660277025294249</v>
      </c>
      <c r="H12" s="10">
        <f t="shared" si="0"/>
        <v>95.680842363524846</v>
      </c>
      <c r="I12" s="10">
        <v>15125</v>
      </c>
      <c r="J12" s="17">
        <f t="shared" si="2"/>
        <v>111.38578512396693</v>
      </c>
    </row>
    <row r="13" spans="1:20" ht="18.75" customHeight="1">
      <c r="A13" s="14" t="s">
        <v>29</v>
      </c>
      <c r="B13" s="5">
        <v>1100</v>
      </c>
      <c r="C13" s="4" t="s">
        <v>10</v>
      </c>
      <c r="D13" s="10">
        <v>907.7</v>
      </c>
      <c r="E13" s="16">
        <v>3839.3</v>
      </c>
      <c r="F13" s="10">
        <v>3631.7</v>
      </c>
      <c r="G13" s="10">
        <f t="shared" si="1"/>
        <v>400.09915170210422</v>
      </c>
      <c r="H13" s="10">
        <f t="shared" si="0"/>
        <v>94.592764305993271</v>
      </c>
      <c r="I13" s="10">
        <v>7091.2</v>
      </c>
      <c r="J13" s="17">
        <f t="shared" si="2"/>
        <v>51.214180956678703</v>
      </c>
    </row>
    <row r="14" spans="1:20" ht="18" customHeight="1">
      <c r="A14" s="14" t="s">
        <v>30</v>
      </c>
      <c r="B14" s="5">
        <v>1300</v>
      </c>
      <c r="C14" s="4" t="s">
        <v>11</v>
      </c>
      <c r="D14" s="10">
        <v>13353</v>
      </c>
      <c r="E14" s="16">
        <v>12677.1</v>
      </c>
      <c r="F14" s="16">
        <v>12677.1</v>
      </c>
      <c r="G14" s="10">
        <f t="shared" si="1"/>
        <v>94.938216131206474</v>
      </c>
      <c r="H14" s="10">
        <f t="shared" si="0"/>
        <v>100</v>
      </c>
      <c r="I14" s="10">
        <v>8317.1</v>
      </c>
      <c r="J14" s="17">
        <f t="shared" si="2"/>
        <v>152.42211828642195</v>
      </c>
    </row>
    <row r="15" spans="1:20" ht="45">
      <c r="A15" s="14" t="s">
        <v>31</v>
      </c>
      <c r="B15" s="5">
        <v>1400</v>
      </c>
      <c r="C15" s="4" t="s">
        <v>12</v>
      </c>
      <c r="D15" s="10">
        <v>13899</v>
      </c>
      <c r="E15" s="16">
        <v>14020</v>
      </c>
      <c r="F15" s="10">
        <v>14020</v>
      </c>
      <c r="G15" s="10">
        <f t="shared" si="1"/>
        <v>100.87056622778616</v>
      </c>
      <c r="H15" s="10">
        <f t="shared" si="0"/>
        <v>100</v>
      </c>
      <c r="I15" s="10">
        <v>13922.5</v>
      </c>
      <c r="J15" s="17">
        <f t="shared" si="2"/>
        <v>100.70030526126774</v>
      </c>
    </row>
    <row r="16" spans="1:20" ht="21.75" customHeight="1">
      <c r="A16" s="15"/>
      <c r="B16" s="7"/>
      <c r="C16" s="8" t="s">
        <v>19</v>
      </c>
      <c r="D16" s="11">
        <f>SUM(D5:D15)</f>
        <v>916967.5</v>
      </c>
      <c r="E16" s="11">
        <f>SUM(E5:E15)</f>
        <v>1136863.2000000002</v>
      </c>
      <c r="F16" s="11">
        <f>SUM(F5:F15)</f>
        <v>1122158.0000000002</v>
      </c>
      <c r="G16" s="11">
        <f>SUM(F16/D16)*100</f>
        <v>122.37707443284525</v>
      </c>
      <c r="H16" s="11">
        <f t="shared" si="0"/>
        <v>98.706511038443324</v>
      </c>
      <c r="I16" s="11">
        <f>SUM(I5:I15)</f>
        <v>1381173.2</v>
      </c>
      <c r="J16" s="18">
        <f>SUM(F16/I16)*100</f>
        <v>81.246725609793202</v>
      </c>
    </row>
    <row r="17" spans="2:7">
      <c r="B17" s="1"/>
      <c r="C17" s="12"/>
      <c r="D17" s="12"/>
      <c r="E17" s="12"/>
      <c r="F17" s="12"/>
      <c r="G17" s="12"/>
    </row>
  </sheetData>
  <mergeCells count="3">
    <mergeCell ref="B1:F1"/>
    <mergeCell ref="A2:J2"/>
    <mergeCell ref="A3:J3"/>
  </mergeCells>
  <printOptions horizontalCentered="1"/>
  <pageMargins left="0.11811023622047245" right="0.11811023622047245" top="0.74803149606299213" bottom="0" header="0.31496062992125984" footer="0.31496062992125984"/>
  <pageSetup paperSize="9" scale="80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2024-06-21T09:01:26Z</dcterms:modified>
</cp:coreProperties>
</file>