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Паспорт МП" sheetId="2" r:id="rId1"/>
    <sheet name="Показатели МП" sheetId="3" r:id="rId2"/>
    <sheet name="Структура МП)" sheetId="5" r:id="rId3"/>
    <sheet name="Фин. обесп. МП" sheetId="6" r:id="rId4"/>
  </sheets>
  <definedNames>
    <definedName name="_xlnm.Print_Area" localSheetId="0">'Паспорт МП'!$A$1:$D$17</definedName>
    <definedName name="_xlnm.Print_Area" localSheetId="1">'Показатели МП'!$A$1:$V$27</definedName>
    <definedName name="_xlnm.Print_Area" localSheetId="2">'Структура МП)'!$A$1:$I$75</definedName>
    <definedName name="_xlnm.Print_Area" localSheetId="3">'Фин. обесп. МП'!$A$1:$N$71</definedName>
  </definedNames>
  <calcPr calcId="125725" iterate="1"/>
</workbook>
</file>

<file path=xl/calcChain.xml><?xml version="1.0" encoding="utf-8"?>
<calcChain xmlns="http://schemas.openxmlformats.org/spreadsheetml/2006/main">
  <c r="M24" i="6"/>
  <c r="L24"/>
  <c r="K24"/>
  <c r="J24"/>
  <c r="I24"/>
  <c r="H24"/>
  <c r="G24"/>
  <c r="F24"/>
  <c r="M38" l="1"/>
  <c r="L38"/>
  <c r="K38"/>
  <c r="J38"/>
  <c r="I38"/>
  <c r="H38"/>
  <c r="G38"/>
  <c r="M37"/>
  <c r="L37"/>
  <c r="K37"/>
  <c r="J37"/>
  <c r="I37"/>
  <c r="H37"/>
  <c r="G37"/>
  <c r="M36"/>
  <c r="L36"/>
  <c r="K36"/>
  <c r="J36"/>
  <c r="I36"/>
  <c r="H36"/>
  <c r="G36"/>
  <c r="M35"/>
  <c r="L35"/>
  <c r="K35"/>
  <c r="J35"/>
  <c r="I35"/>
  <c r="H35"/>
  <c r="G35"/>
  <c r="F37"/>
  <c r="F36"/>
  <c r="F35"/>
  <c r="F38"/>
  <c r="F13" s="1"/>
  <c r="N67"/>
  <c r="N66"/>
  <c r="N65"/>
  <c r="N68"/>
  <c r="N61"/>
  <c r="N60"/>
  <c r="N63"/>
  <c r="N57"/>
  <c r="N56"/>
  <c r="N55"/>
  <c r="N58"/>
  <c r="N52"/>
  <c r="N51"/>
  <c r="N50"/>
  <c r="N53"/>
  <c r="N47"/>
  <c r="N46"/>
  <c r="N45"/>
  <c r="N48"/>
  <c r="M18"/>
  <c r="L18"/>
  <c r="K18"/>
  <c r="J18"/>
  <c r="I18"/>
  <c r="H18"/>
  <c r="G18"/>
  <c r="M17"/>
  <c r="L17"/>
  <c r="K17"/>
  <c r="J17"/>
  <c r="I17"/>
  <c r="H17"/>
  <c r="G17"/>
  <c r="M16"/>
  <c r="L16"/>
  <c r="L14" s="1"/>
  <c r="K16"/>
  <c r="J16"/>
  <c r="I16"/>
  <c r="H16"/>
  <c r="G16"/>
  <c r="M15"/>
  <c r="L15"/>
  <c r="K15"/>
  <c r="J15"/>
  <c r="I15"/>
  <c r="H15"/>
  <c r="G15"/>
  <c r="F18"/>
  <c r="F17"/>
  <c r="F16"/>
  <c r="F10" s="1"/>
  <c r="F15"/>
  <c r="M29"/>
  <c r="L29"/>
  <c r="K29"/>
  <c r="J29"/>
  <c r="I29"/>
  <c r="H29"/>
  <c r="G29"/>
  <c r="N29" s="1"/>
  <c r="F29"/>
  <c r="N32"/>
  <c r="N31"/>
  <c r="N30"/>
  <c r="N33"/>
  <c r="J14" l="1"/>
  <c r="K9"/>
  <c r="L10"/>
  <c r="J13"/>
  <c r="H10"/>
  <c r="I11"/>
  <c r="I12" s="1"/>
  <c r="M11"/>
  <c r="M12" s="1"/>
  <c r="H14"/>
  <c r="I9"/>
  <c r="M9"/>
  <c r="J10"/>
  <c r="K11"/>
  <c r="K12" s="1"/>
  <c r="H13"/>
  <c r="L13"/>
  <c r="G9"/>
  <c r="N15"/>
  <c r="N17"/>
  <c r="N18"/>
  <c r="I14"/>
  <c r="K14"/>
  <c r="M14"/>
  <c r="H9"/>
  <c r="J9"/>
  <c r="J8" s="1"/>
  <c r="L9"/>
  <c r="I10"/>
  <c r="K10"/>
  <c r="M10"/>
  <c r="H11"/>
  <c r="H12" s="1"/>
  <c r="J11"/>
  <c r="J12" s="1"/>
  <c r="L11"/>
  <c r="L12" s="1"/>
  <c r="G13"/>
  <c r="I13"/>
  <c r="I8" s="1"/>
  <c r="K13"/>
  <c r="N38"/>
  <c r="G10"/>
  <c r="N36"/>
  <c r="N35"/>
  <c r="G11"/>
  <c r="G12" s="1"/>
  <c r="N37"/>
  <c r="N16"/>
  <c r="G14"/>
  <c r="F11"/>
  <c r="F9"/>
  <c r="F14"/>
  <c r="N22"/>
  <c r="N21"/>
  <c r="N20"/>
  <c r="N23"/>
  <c r="M19"/>
  <c r="L19"/>
  <c r="K19"/>
  <c r="J19"/>
  <c r="I19"/>
  <c r="H19"/>
  <c r="G19"/>
  <c r="F19"/>
  <c r="N62"/>
  <c r="M59"/>
  <c r="L59"/>
  <c r="K59"/>
  <c r="J59"/>
  <c r="I59"/>
  <c r="H59"/>
  <c r="G59"/>
  <c r="F59"/>
  <c r="M54"/>
  <c r="L54"/>
  <c r="K54"/>
  <c r="J54"/>
  <c r="I54"/>
  <c r="H54"/>
  <c r="G54"/>
  <c r="F54"/>
  <c r="H8" l="1"/>
  <c r="L8"/>
  <c r="K8"/>
  <c r="G8"/>
  <c r="M13"/>
  <c r="M8" s="1"/>
  <c r="N10"/>
  <c r="N9"/>
  <c r="N59"/>
  <c r="N54"/>
  <c r="N19"/>
  <c r="N14"/>
  <c r="N11"/>
  <c r="F12"/>
  <c r="N12" s="1"/>
  <c r="N42"/>
  <c r="N39" s="1"/>
  <c r="F8"/>
  <c r="M64"/>
  <c r="L64"/>
  <c r="K64"/>
  <c r="J64"/>
  <c r="I64"/>
  <c r="H64"/>
  <c r="G64"/>
  <c r="F64"/>
  <c r="M49"/>
  <c r="L49"/>
  <c r="K49"/>
  <c r="J49"/>
  <c r="I49"/>
  <c r="H49"/>
  <c r="G49"/>
  <c r="F49"/>
  <c r="M44"/>
  <c r="L44"/>
  <c r="K44"/>
  <c r="J44"/>
  <c r="I44"/>
  <c r="H44"/>
  <c r="G44"/>
  <c r="F44"/>
  <c r="M39"/>
  <c r="L39"/>
  <c r="K39"/>
  <c r="J39"/>
  <c r="I39"/>
  <c r="H39"/>
  <c r="G39"/>
  <c r="F39"/>
  <c r="L34" l="1"/>
  <c r="J34"/>
  <c r="N64"/>
  <c r="N8"/>
  <c r="H34"/>
  <c r="I34"/>
  <c r="K34"/>
  <c r="M34"/>
  <c r="G34"/>
  <c r="N49"/>
  <c r="F34"/>
  <c r="N44"/>
  <c r="N34" l="1"/>
</calcChain>
</file>

<file path=xl/sharedStrings.xml><?xml version="1.0" encoding="utf-8"?>
<sst xmlns="http://schemas.openxmlformats.org/spreadsheetml/2006/main" count="270" uniqueCount="113">
  <si>
    <t xml:space="preserve"> </t>
  </si>
  <si>
    <t>№ п/п</t>
  </si>
  <si>
    <t xml:space="preserve">1.  Основные положения </t>
  </si>
  <si>
    <t xml:space="preserve">Таблица 1 </t>
  </si>
  <si>
    <t xml:space="preserve">Ответственный исполнитель  </t>
  </si>
  <si>
    <t xml:space="preserve">Соисполнители  </t>
  </si>
  <si>
    <t xml:space="preserve">Участники  </t>
  </si>
  <si>
    <t xml:space="preserve">Период реализации  </t>
  </si>
  <si>
    <t>Цели  муниципальной программы</t>
  </si>
  <si>
    <t>Направления (подпрограммы) муниципальной программы (при необходимости)</t>
  </si>
  <si>
    <t>Объем финансового обеспечения за весь период реализации муниципальной программы (тыс. рублей)  &lt;2&gt;</t>
  </si>
  <si>
    <t>Связь с национальными целями Российской Федерации/ /государственной программой &lt;3&gt;</t>
  </si>
  <si>
    <t xml:space="preserve">2. Показатели муниципальной программы </t>
  </si>
  <si>
    <t>№</t>
  </si>
  <si>
    <t>п/п</t>
  </si>
  <si>
    <r>
      <t>Наименование показателя</t>
    </r>
    <r>
      <rPr>
        <vertAlign val="superscript"/>
        <sz val="11"/>
        <color theme="1"/>
        <rFont val="Times New Roman"/>
        <family val="1"/>
        <charset val="204"/>
      </rPr>
      <t xml:space="preserve">1 </t>
    </r>
  </si>
  <si>
    <r>
      <t>Базовое значение</t>
    </r>
    <r>
      <rPr>
        <vertAlign val="superscript"/>
        <sz val="11"/>
        <color theme="1"/>
        <rFont val="Times New Roman"/>
        <family val="1"/>
        <charset val="204"/>
      </rPr>
      <t>4</t>
    </r>
  </si>
  <si>
    <t xml:space="preserve">Значения показателя по годам </t>
  </si>
  <si>
    <t>Значение</t>
  </si>
  <si>
    <t xml:space="preserve">Единица измерения3 </t>
  </si>
  <si>
    <t xml:space="preserve">Таблица 3 </t>
  </si>
  <si>
    <t xml:space="preserve">№ п/п </t>
  </si>
  <si>
    <r>
      <t xml:space="preserve">Задачи структурного элемента 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</si>
  <si>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t xml:space="preserve">Ответственный за реализацию структурного элемента </t>
  </si>
  <si>
    <t xml:space="preserve">Краткое описание ожидаемых эффектов от реализации задачи структурного элемента </t>
  </si>
  <si>
    <t xml:space="preserve">                                                            1. Проектная часть </t>
  </si>
  <si>
    <t xml:space="preserve"> Ответственный за реализацию структурного элемента </t>
  </si>
  <si>
    <t xml:space="preserve">Задачи структурного элемента </t>
  </si>
  <si>
    <t xml:space="preserve"> Ответственный за реализацию структурного элемента   </t>
  </si>
  <si>
    <t>Срок реализации (год начала - год окончания)</t>
  </si>
  <si>
    <r>
      <t xml:space="preserve">Связь с показателями 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vertAlign val="superscript"/>
        <sz val="12"/>
        <color theme="1"/>
        <rFont val="Times New Roman"/>
        <family val="1"/>
        <charset val="204"/>
      </rPr>
      <t xml:space="preserve"> </t>
    </r>
  </si>
  <si>
    <r>
      <t>Связь с показателями 1</t>
    </r>
    <r>
      <rPr>
        <vertAlign val="superscript"/>
        <sz val="12"/>
        <color theme="1"/>
        <rFont val="Times New Roman"/>
        <family val="1"/>
        <charset val="204"/>
      </rPr>
      <t xml:space="preserve"> </t>
    </r>
  </si>
  <si>
    <t>2.3. Комплекс процессных мероприятий: Наименование структурного элемента</t>
  </si>
  <si>
    <t>1.3. Наименование структурного элемента</t>
  </si>
  <si>
    <t>Наименование муниципальной программы, структурного элемента муниципальной программы</t>
  </si>
  <si>
    <t>Целевая статья</t>
  </si>
  <si>
    <t>Источники финансирования</t>
  </si>
  <si>
    <r>
      <t xml:space="preserve">Объем финансового обеспечения по годам реализации (тыс. руб.) </t>
    </r>
    <r>
      <rPr>
        <vertAlign val="superscript"/>
        <sz val="12"/>
        <color theme="1"/>
        <rFont val="Times New Roman"/>
        <family val="1"/>
        <charset val="204"/>
      </rPr>
      <t xml:space="preserve">1 </t>
    </r>
  </si>
  <si>
    <t>Всего</t>
  </si>
  <si>
    <t xml:space="preserve">Всего, в том числе: </t>
  </si>
  <si>
    <r>
      <t xml:space="preserve">МБТ 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из федерального бюджета </t>
    </r>
  </si>
  <si>
    <t xml:space="preserve">МБТ из республиканского бюджета </t>
  </si>
  <si>
    <t xml:space="preserve">Местный бюджет, в том числе: </t>
  </si>
  <si>
    <t>Объем налоговых и (или) неналоговых расходов</t>
  </si>
  <si>
    <t xml:space="preserve">Иные источники </t>
  </si>
  <si>
    <t>Проектная часть</t>
  </si>
  <si>
    <t xml:space="preserve">МБТ из федерального бюджета </t>
  </si>
  <si>
    <t xml:space="preserve">Местный бюджет </t>
  </si>
  <si>
    <t xml:space="preserve">Процессная часть </t>
  </si>
  <si>
    <t>МБТ из федерального бюджета</t>
  </si>
  <si>
    <t>МБТ из республиканского бюджета</t>
  </si>
  <si>
    <t>х</t>
  </si>
  <si>
    <t xml:space="preserve">4. Финансовое обеспечение реализации муниципальной программы </t>
  </si>
  <si>
    <t>Таблица 4</t>
  </si>
  <si>
    <t xml:space="preserve">Администрация Беломорского муниципального округа  </t>
  </si>
  <si>
    <t xml:space="preserve">Отсутствуют </t>
  </si>
  <si>
    <r>
      <t>Уровень показателя</t>
    </r>
    <r>
      <rPr>
        <vertAlign val="superscript"/>
        <sz val="11"/>
        <color theme="1"/>
        <rFont val="Times New Roman"/>
        <family val="1"/>
        <charset val="204"/>
      </rPr>
      <t>2</t>
    </r>
  </si>
  <si>
    <t>Год, предшествующий году разработки МП5</t>
  </si>
  <si>
    <t xml:space="preserve">         В</t>
  </si>
  <si>
    <t xml:space="preserve">Документ 6 
</t>
  </si>
  <si>
    <t>Администрация БМО</t>
  </si>
  <si>
    <t xml:space="preserve">                 2. Процессная часть </t>
  </si>
  <si>
    <t xml:space="preserve">Связь с показателями 
национальн ых целей 7 
</t>
  </si>
  <si>
    <t xml:space="preserve">Ответственный за 
достижение показателя 
</t>
  </si>
  <si>
    <t>Таблица 2</t>
  </si>
  <si>
    <t xml:space="preserve">Цель муниципальной программы  «» </t>
  </si>
  <si>
    <t>Процент</t>
  </si>
  <si>
    <t>Признак возрастания/убывания (В//У)</t>
  </si>
  <si>
    <t>1.</t>
  </si>
  <si>
    <t xml:space="preserve">Приложение 2 </t>
  </si>
  <si>
    <t xml:space="preserve">Показатель: </t>
  </si>
  <si>
    <t xml:space="preserve">Отдел по строительству и ЖКХ администрации Беломорского муниципального округа  </t>
  </si>
  <si>
    <r>
      <t>2.3. Комплекс процессных мероприятий:</t>
    </r>
    <r>
      <rPr>
        <sz val="12"/>
        <color theme="1"/>
        <rFont val="Times New Roman"/>
        <family val="1"/>
        <charset val="204"/>
      </rPr>
      <t xml:space="preserve"> Наименование структурного элемента</t>
    </r>
    <r>
      <rPr>
        <b/>
        <sz val="12"/>
        <color theme="1"/>
        <rFont val="Times New Roman"/>
        <family val="1"/>
        <charset val="204"/>
      </rPr>
      <t xml:space="preserve"> - «»</t>
    </r>
  </si>
  <si>
    <r>
      <t>2.4. Комплекс процессных мероприятий:</t>
    </r>
    <r>
      <rPr>
        <sz val="12"/>
        <color theme="1"/>
        <rFont val="Times New Roman"/>
        <family val="1"/>
        <charset val="204"/>
      </rPr>
      <t xml:space="preserve"> Наименование структурного элемента</t>
    </r>
    <r>
      <rPr>
        <b/>
        <sz val="12"/>
        <color theme="1"/>
        <rFont val="Times New Roman"/>
        <family val="1"/>
        <charset val="204"/>
      </rPr>
      <t xml:space="preserve"> - «»</t>
    </r>
  </si>
  <si>
    <r>
      <t>2.5. Комплекс процессных мероприятий:</t>
    </r>
    <r>
      <rPr>
        <sz val="12"/>
        <color theme="1"/>
        <rFont val="Times New Roman"/>
        <family val="1"/>
        <charset val="204"/>
      </rPr>
      <t xml:space="preserve"> Наименование структурного элемента</t>
    </r>
    <r>
      <rPr>
        <b/>
        <sz val="12"/>
        <color theme="1"/>
        <rFont val="Times New Roman"/>
        <family val="1"/>
        <charset val="204"/>
      </rPr>
      <t xml:space="preserve"> - «»</t>
    </r>
  </si>
  <si>
    <r>
      <t>2.6. Комплекс процессных мероприятий:</t>
    </r>
    <r>
      <rPr>
        <sz val="12"/>
        <color theme="1"/>
        <rFont val="Times New Roman"/>
        <family val="1"/>
        <charset val="204"/>
      </rPr>
      <t xml:space="preserve"> Наименование структурного элемента</t>
    </r>
    <r>
      <rPr>
        <b/>
        <sz val="12"/>
        <color theme="1"/>
        <rFont val="Times New Roman"/>
        <family val="1"/>
        <charset val="204"/>
      </rPr>
      <t xml:space="preserve"> - «»</t>
    </r>
  </si>
  <si>
    <t xml:space="preserve">Структурный элемент 3 - </t>
  </si>
  <si>
    <t>Структурный элемент 4 -</t>
  </si>
  <si>
    <t>Структурный элемент 5 -</t>
  </si>
  <si>
    <t xml:space="preserve">Структурный элемент 6 - </t>
  </si>
  <si>
    <t>Структурный элемент 1  - Обеспечение жильем и качественными коммунальными услугами граждан, проживающих в Беломорском муниципальном округе Республики Карелия</t>
  </si>
  <si>
    <t>Структурный элемент 2 - Благоустройство территории Беломорского муниципального округа Республики Карелия</t>
  </si>
  <si>
    <t xml:space="preserve">Структурный элемент 3 - Реализация мероприятий по улучшению жилищных условий отдельных категорий граждан (ведомственный проект Республики Карелия)     </t>
  </si>
  <si>
    <t>Раздел 2. Паспорт муниципальной программы «Формирование современной городской среды на территории Беломорского муниципального округа Республики Карелия» &lt;1&gt;</t>
  </si>
  <si>
    <t>Государственная программа  РК  "Формирование современной городской среды"</t>
  </si>
  <si>
    <t xml:space="preserve"> Повышение качества и комфорта городской среды на территории Беломорского муниципального округа Республики Карелия</t>
  </si>
  <si>
    <t>Организации, осуществляющие управление многоквартирными домами, товарищества собственников жилья, жилищные или иные специализированные потребительские кооперативы (далее – управляющие организации)</t>
  </si>
  <si>
    <t xml:space="preserve">Цель муниципальной программы  «Повышение качества и комфорта городской среды на территории Беломорского муниципального округа Республики Карелия» </t>
  </si>
  <si>
    <t>Показатель: Доля благоустроенных дворовых территорий от общего количества  дворовых  территорий,  подлежащих благоустройству в рамках муниципальной программы</t>
  </si>
  <si>
    <t>Показатель: Доля благоустроенных общественных территорий от общего количеста общественных территорий, подлежащих благоустройству в рамках муниципальной программы</t>
  </si>
  <si>
    <t xml:space="preserve">3. Структура муниципальной программы «Формирование современной городской среды на территории Беломорского муниципального округа Республики Карелия» </t>
  </si>
  <si>
    <t xml:space="preserve">    1.1. Наименование структурного элемента: Региональный проект "Формирование современной городской среды" в рамках реализации национального проекта "Инфраструктура для жизни"</t>
  </si>
  <si>
    <t xml:space="preserve">    1.2. Наименование структурного элемента: </t>
  </si>
  <si>
    <t xml:space="preserve">1.3. Наименование структурного элемента - </t>
  </si>
  <si>
    <r>
      <t xml:space="preserve">2.1. Комплекс процессных мероприятий: </t>
    </r>
    <r>
      <rPr>
        <sz val="12"/>
        <color theme="1"/>
        <rFont val="Times New Roman"/>
        <family val="1"/>
        <charset val="204"/>
      </rPr>
      <t>Наименование структурного элемента</t>
    </r>
    <r>
      <rPr>
        <b/>
        <sz val="12"/>
        <color theme="1"/>
        <rFont val="Times New Roman"/>
        <family val="1"/>
        <charset val="204"/>
      </rPr>
      <t xml:space="preserve"> -  «»</t>
    </r>
  </si>
  <si>
    <r>
      <t>2.2. Комплекс процессных мероприятий:</t>
    </r>
    <r>
      <rPr>
        <sz val="12"/>
        <color theme="1"/>
        <rFont val="Times New Roman"/>
        <family val="1"/>
        <charset val="204"/>
      </rPr>
      <t xml:space="preserve"> Наименование структурного элемента</t>
    </r>
    <r>
      <rPr>
        <b/>
        <sz val="12"/>
        <color theme="1"/>
        <rFont val="Times New Roman"/>
        <family val="1"/>
        <charset val="204"/>
      </rPr>
      <t xml:space="preserve"> - «»</t>
    </r>
  </si>
  <si>
    <t>2.</t>
  </si>
  <si>
    <t>Муниципальная программа "Формирование современной городской среды на территории Беломорского муниципального округа Республики Карелия"</t>
  </si>
  <si>
    <t>11 0 00 00000</t>
  </si>
  <si>
    <t xml:space="preserve">11 п 00 00000; </t>
  </si>
  <si>
    <r>
      <t>11 Н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И4</t>
    </r>
    <r>
      <rPr>
        <sz val="12"/>
        <color theme="1"/>
        <rFont val="Times New Roman"/>
        <family val="1"/>
        <charset val="204"/>
      </rPr>
      <t xml:space="preserve"> 00000</t>
    </r>
  </si>
  <si>
    <t>Структурный элемент 2 -</t>
  </si>
  <si>
    <t xml:space="preserve">Структурный элемент 1- Региональный проект "Формирование современной городской среды" в рамках реализации национального проекта "Инфраструктура для жизни"        </t>
  </si>
  <si>
    <t>4 848,2 тыс. рублей</t>
  </si>
  <si>
    <t>РП, ГП, МП</t>
  </si>
  <si>
    <t>1, 2</t>
  </si>
  <si>
    <t>Всего планируется благоустроить 13 общественных территорий, на 5 лет по 1 территории, 5 территорий - это 38 % от 13 территорий, по 7,6 % в год. Дворовые- не планируем.</t>
  </si>
  <si>
    <t>Повышение уровня благоустройства дворовых и общественных территорий в населённых пунктах</t>
  </si>
  <si>
    <t>Привлечение населения к участию в благоустройстве дворовых и общественных территорий МКД</t>
  </si>
  <si>
    <r>
      <t xml:space="preserve"> 2026 -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2030</t>
    </r>
  </si>
  <si>
    <t>Всего 76 двор. тер, Благоустроенных -26</t>
  </si>
  <si>
    <r>
      <rPr>
        <sz val="11"/>
        <rFont val="Times New Roman"/>
        <family val="1"/>
        <charset val="204"/>
      </rPr>
      <t>1. Увеличение доли благоустроенных дворовых территорий в рамках муниципальной программы.
2. Увеличение доли благоустроенных общественных территорий в рамках муниципальной программы.
3.Увеличение количества дворовых территорий МКД, приведенных в нормативное состояние.
4.Увеличение общей площади дорожного покрытия дворовых территорий МКД приведенных в нормативное состояние.
5. Создание комфортных условий для отдыха и досуга жителей.
6. Увеличение числа граждан, обеспеченных комфортными условиями проживания в МКД.</t>
    </r>
    <r>
      <rPr>
        <sz val="10"/>
        <rFont val="Times New Roman"/>
        <family val="1"/>
        <charset val="204"/>
      </rPr>
      <t xml:space="preserve">
</t>
    </r>
  </si>
  <si>
    <t xml:space="preserve">Утвержден
 постановлением администрации
 Беломорского муниципального округа
от 30.09.2025 года № 909 
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</si>
</sst>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393939"/>
      <name val="Times New Roman"/>
      <family val="1"/>
      <charset val="204"/>
    </font>
    <font>
      <sz val="11"/>
      <color rgb="FF393939"/>
      <name val="SegoeUIRegula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2" fillId="0" borderId="3" xfId="0" applyFont="1" applyBorder="1" applyAlignment="1">
      <alignment vertical="top" wrapText="1"/>
    </xf>
    <xf numFmtId="0" fontId="2" fillId="0" borderId="0" xfId="0" applyFont="1"/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0" borderId="0" xfId="0" applyAlignment="1"/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33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 indent="1"/>
    </xf>
    <xf numFmtId="0" fontId="2" fillId="0" borderId="6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top" wrapText="1"/>
    </xf>
    <xf numFmtId="165" fontId="7" fillId="0" borderId="6" xfId="0" applyNumberFormat="1" applyFont="1" applyBorder="1" applyAlignment="1">
      <alignment horizontal="center" vertical="top" wrapText="1"/>
    </xf>
    <xf numFmtId="165" fontId="2" fillId="0" borderId="10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0" fillId="0" borderId="13" xfId="0" applyBorder="1" applyAlignment="1">
      <alignment horizontal="center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" fontId="2" fillId="0" borderId="23" xfId="0" applyNumberFormat="1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0" fillId="0" borderId="13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0" fillId="0" borderId="26" xfId="0" applyBorder="1" applyAlignment="1">
      <alignment horizontal="left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165" fontId="7" fillId="5" borderId="6" xfId="0" applyNumberFormat="1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0" fillId="0" borderId="21" xfId="0" applyFont="1" applyBorder="1" applyAlignment="1">
      <alignment horizontal="center" vertical="top" wrapText="1"/>
    </xf>
    <xf numFmtId="16" fontId="10" fillId="0" borderId="21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9" fillId="6" borderId="13" xfId="0" applyFont="1" applyFill="1" applyBorder="1" applyAlignment="1">
      <alignment horizontal="center" vertical="center" wrapText="1"/>
    </xf>
    <xf numFmtId="165" fontId="7" fillId="6" borderId="6" xfId="0" applyNumberFormat="1" applyFont="1" applyFill="1" applyBorder="1" applyAlignment="1">
      <alignment horizontal="center" vertical="top" wrapText="1"/>
    </xf>
    <xf numFmtId="165" fontId="2" fillId="6" borderId="6" xfId="0" applyNumberFormat="1" applyFont="1" applyFill="1" applyBorder="1" applyAlignment="1">
      <alignment horizontal="center" vertical="top" wrapText="1"/>
    </xf>
    <xf numFmtId="165" fontId="9" fillId="6" borderId="6" xfId="0" applyNumberFormat="1" applyFont="1" applyFill="1" applyBorder="1" applyAlignment="1">
      <alignment horizontal="center" vertical="top" wrapText="1"/>
    </xf>
    <xf numFmtId="165" fontId="2" fillId="6" borderId="10" xfId="0" applyNumberFormat="1" applyFont="1" applyFill="1" applyBorder="1" applyAlignment="1">
      <alignment horizontal="center" vertical="top" wrapText="1"/>
    </xf>
    <xf numFmtId="165" fontId="7" fillId="6" borderId="38" xfId="0" applyNumberFormat="1" applyFont="1" applyFill="1" applyBorder="1" applyAlignment="1">
      <alignment horizontal="center" vertical="top" wrapText="1"/>
    </xf>
    <xf numFmtId="165" fontId="2" fillId="6" borderId="37" xfId="0" applyNumberFormat="1" applyFont="1" applyFill="1" applyBorder="1" applyAlignment="1">
      <alignment horizontal="center" vertical="top" wrapText="1"/>
    </xf>
    <xf numFmtId="165" fontId="2" fillId="6" borderId="40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164" fontId="10" fillId="4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0" fillId="4" borderId="6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/>
    <xf numFmtId="165" fontId="7" fillId="0" borderId="44" xfId="0" applyNumberFormat="1" applyFont="1" applyFill="1" applyBorder="1" applyAlignment="1">
      <alignment horizontal="center" vertical="top" wrapText="1"/>
    </xf>
    <xf numFmtId="165" fontId="7" fillId="0" borderId="27" xfId="0" applyNumberFormat="1" applyFont="1" applyFill="1" applyBorder="1" applyAlignment="1">
      <alignment horizontal="center" vertical="top" wrapText="1"/>
    </xf>
    <xf numFmtId="165" fontId="7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165" fontId="10" fillId="0" borderId="6" xfId="0" applyNumberFormat="1" applyFont="1" applyBorder="1" applyAlignment="1">
      <alignment horizontal="center" vertical="top" wrapText="1"/>
    </xf>
    <xf numFmtId="0" fontId="7" fillId="0" borderId="14" xfId="0" applyFont="1" applyFill="1" applyBorder="1" applyAlignment="1">
      <alignment vertical="top" wrapText="1"/>
    </xf>
    <xf numFmtId="165" fontId="7" fillId="0" borderId="38" xfId="0" applyNumberFormat="1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vertical="top" wrapText="1"/>
    </xf>
    <xf numFmtId="165" fontId="2" fillId="0" borderId="37" xfId="0" applyNumberFormat="1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vertical="top" wrapText="1"/>
    </xf>
    <xf numFmtId="165" fontId="2" fillId="0" borderId="40" xfId="0" applyNumberFormat="1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vertical="top" wrapText="1"/>
    </xf>
    <xf numFmtId="165" fontId="11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vertical="top" wrapText="1"/>
    </xf>
    <xf numFmtId="165" fontId="10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47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10" fillId="4" borderId="14" xfId="0" applyFont="1" applyFill="1" applyBorder="1" applyAlignment="1">
      <alignment vertical="top" wrapText="1"/>
    </xf>
    <xf numFmtId="0" fontId="10" fillId="4" borderId="47" xfId="0" applyFont="1" applyFill="1" applyBorder="1" applyAlignment="1">
      <alignment vertical="top" wrapText="1"/>
    </xf>
    <xf numFmtId="0" fontId="10" fillId="4" borderId="15" xfId="0" applyFont="1" applyFill="1" applyBorder="1" applyAlignment="1">
      <alignment vertical="top" wrapText="1"/>
    </xf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horizontal="right"/>
    </xf>
    <xf numFmtId="0" fontId="2" fillId="0" borderId="2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1" fillId="0" borderId="3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36" xfId="0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27" xfId="0" applyBorder="1" applyAlignment="1">
      <alignment wrapText="1"/>
    </xf>
    <xf numFmtId="0" fontId="7" fillId="0" borderId="2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/>
    <xf numFmtId="0" fontId="1" fillId="0" borderId="23" xfId="0" applyFont="1" applyFill="1" applyBorder="1" applyAlignment="1"/>
    <xf numFmtId="0" fontId="0" fillId="0" borderId="13" xfId="0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0" fillId="6" borderId="13" xfId="0" applyFill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/>
    <xf numFmtId="0" fontId="1" fillId="5" borderId="23" xfId="0" applyFont="1" applyFill="1" applyBorder="1" applyAlignment="1"/>
    <xf numFmtId="0" fontId="7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/>
    <xf numFmtId="0" fontId="1" fillId="5" borderId="21" xfId="0" applyFont="1" applyFill="1" applyBorder="1" applyAlignment="1"/>
    <xf numFmtId="0" fontId="17" fillId="0" borderId="0" xfId="0" applyFont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8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4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2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1" fillId="0" borderId="1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7" fillId="3" borderId="28" xfId="0" applyFont="1" applyFill="1" applyBorder="1" applyAlignment="1">
      <alignment horizontal="center" vertical="top" wrapText="1"/>
    </xf>
    <xf numFmtId="0" fontId="1" fillId="3" borderId="29" xfId="0" applyFont="1" applyFill="1" applyBorder="1" applyAlignment="1">
      <alignment vertical="top" wrapText="1"/>
    </xf>
    <xf numFmtId="0" fontId="1" fillId="3" borderId="30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9" xfId="0" applyBorder="1" applyAlignment="1"/>
    <xf numFmtId="0" fontId="0" fillId="0" borderId="3" xfId="0" applyBorder="1" applyAlignment="1"/>
    <xf numFmtId="0" fontId="2" fillId="0" borderId="3" xfId="0" applyFont="1" applyBorder="1" applyAlignment="1">
      <alignment vertical="top" wrapText="1"/>
    </xf>
    <xf numFmtId="0" fontId="7" fillId="0" borderId="41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top" wrapText="1"/>
    </xf>
    <xf numFmtId="0" fontId="0" fillId="0" borderId="1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41" xfId="0" applyFont="1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7"/>
  <sheetViews>
    <sheetView tabSelected="1" view="pageBreakPreview" zoomScaleSheetLayoutView="100" workbookViewId="0">
      <selection activeCell="C16" sqref="C16"/>
    </sheetView>
  </sheetViews>
  <sheetFormatPr defaultRowHeight="14.4"/>
  <cols>
    <col min="2" max="2" width="43.109375" customWidth="1"/>
    <col min="3" max="3" width="45.88671875" customWidth="1"/>
    <col min="4" max="4" width="11.44140625" customWidth="1"/>
    <col min="7" max="7" width="24.33203125" customWidth="1"/>
    <col min="8" max="8" width="24.109375" customWidth="1"/>
    <col min="9" max="9" width="17.88671875" customWidth="1"/>
  </cols>
  <sheetData>
    <row r="1" spans="2:10" ht="83.25" customHeight="1">
      <c r="C1" s="164" t="s">
        <v>112</v>
      </c>
      <c r="D1" s="165"/>
    </row>
    <row r="2" spans="2:10">
      <c r="C2" s="169" t="s">
        <v>69</v>
      </c>
      <c r="D2" s="169"/>
    </row>
    <row r="3" spans="2:10" ht="36.75" customHeight="1">
      <c r="B3" s="168" t="s">
        <v>83</v>
      </c>
      <c r="C3" s="168"/>
    </row>
    <row r="4" spans="2:10" ht="21" customHeight="1">
      <c r="B4" s="5" t="s">
        <v>2</v>
      </c>
      <c r="C4" s="2"/>
    </row>
    <row r="5" spans="2:10" ht="16.2" thickBot="1">
      <c r="B5" s="6"/>
      <c r="D5" s="137" t="s">
        <v>3</v>
      </c>
    </row>
    <row r="6" spans="2:10" ht="39.75" customHeight="1" thickBot="1">
      <c r="B6" s="7" t="s">
        <v>4</v>
      </c>
      <c r="C6" s="49" t="s">
        <v>54</v>
      </c>
    </row>
    <row r="7" spans="2:10" ht="60.75" customHeight="1" thickBot="1">
      <c r="B7" s="1" t="s">
        <v>5</v>
      </c>
      <c r="C7" s="48" t="s">
        <v>71</v>
      </c>
    </row>
    <row r="8" spans="2:10" ht="103.5" customHeight="1" thickBot="1">
      <c r="B8" s="1" t="s">
        <v>6</v>
      </c>
      <c r="C8" s="103" t="s">
        <v>86</v>
      </c>
    </row>
    <row r="9" spans="2:10" ht="24.75" customHeight="1">
      <c r="B9" s="166" t="s">
        <v>7</v>
      </c>
      <c r="C9" s="33" t="s">
        <v>109</v>
      </c>
    </row>
    <row r="10" spans="2:10" ht="10.5" customHeight="1">
      <c r="B10" s="167"/>
      <c r="C10" s="4" t="s">
        <v>0</v>
      </c>
    </row>
    <row r="11" spans="2:10" ht="46.5" customHeight="1">
      <c r="B11" s="158" t="s">
        <v>8</v>
      </c>
      <c r="C11" s="161" t="s">
        <v>85</v>
      </c>
      <c r="G11" s="157"/>
      <c r="H11" s="157"/>
      <c r="I11" s="157"/>
      <c r="J11" s="157"/>
    </row>
    <row r="12" spans="2:10" ht="4.5" customHeight="1">
      <c r="B12" s="159"/>
      <c r="C12" s="162"/>
    </row>
    <row r="13" spans="2:10" ht="4.5" customHeight="1">
      <c r="B13" s="159"/>
      <c r="C13" s="162"/>
    </row>
    <row r="14" spans="2:10" ht="3.75" customHeight="1">
      <c r="B14" s="160"/>
      <c r="C14" s="163"/>
    </row>
    <row r="15" spans="2:10" ht="53.25" customHeight="1" thickBot="1">
      <c r="B15" s="104" t="s">
        <v>9</v>
      </c>
      <c r="C15" s="48" t="s">
        <v>55</v>
      </c>
    </row>
    <row r="16" spans="2:10" ht="47.4" thickBot="1">
      <c r="B16" s="1" t="s">
        <v>10</v>
      </c>
      <c r="C16" s="138" t="s">
        <v>103</v>
      </c>
    </row>
    <row r="17" spans="2:3" ht="57" customHeight="1" thickBot="1">
      <c r="B17" s="1" t="s">
        <v>11</v>
      </c>
      <c r="C17" s="48" t="s">
        <v>84</v>
      </c>
    </row>
  </sheetData>
  <mergeCells count="7">
    <mergeCell ref="G11:J11"/>
    <mergeCell ref="B11:B14"/>
    <mergeCell ref="C11:C14"/>
    <mergeCell ref="C1:D1"/>
    <mergeCell ref="B9:B10"/>
    <mergeCell ref="B3:C3"/>
    <mergeCell ref="C2:D2"/>
  </mergeCells>
  <pageMargins left="0.7" right="0.7" top="0.75" bottom="0.75" header="0.3" footer="0.3"/>
  <pageSetup paperSize="9" scale="79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W31"/>
  <sheetViews>
    <sheetView view="pageBreakPreview" zoomScaleSheetLayoutView="100" workbookViewId="0">
      <selection activeCell="B11" sqref="B11:U11"/>
    </sheetView>
  </sheetViews>
  <sheetFormatPr defaultRowHeight="14.4"/>
  <cols>
    <col min="2" max="2" width="6.88671875" customWidth="1"/>
    <col min="3" max="3" width="28.33203125" customWidth="1"/>
    <col min="4" max="4" width="11" customWidth="1"/>
    <col min="5" max="5" width="11.44140625" customWidth="1"/>
    <col min="6" max="6" width="6.6640625" customWidth="1"/>
    <col min="7" max="7" width="6" customWidth="1"/>
    <col min="8" max="8" width="11" customWidth="1"/>
    <col min="9" max="9" width="8.109375" customWidth="1"/>
    <col min="10" max="10" width="5.88671875" customWidth="1"/>
    <col min="11" max="11" width="10.33203125" customWidth="1"/>
    <col min="12" max="12" width="11.5546875" customWidth="1"/>
    <col min="13" max="13" width="10.88671875" customWidth="1"/>
    <col min="14" max="14" width="10.109375" customWidth="1"/>
    <col min="15" max="15" width="10.44140625" customWidth="1"/>
    <col min="16" max="16" width="10.6640625" hidden="1" customWidth="1"/>
    <col min="17" max="17" width="11.5546875" hidden="1" customWidth="1"/>
    <col min="18" max="18" width="10.5546875" hidden="1" customWidth="1"/>
    <col min="19" max="19" width="10.5546875" customWidth="1"/>
    <col min="20" max="20" width="13.109375" customWidth="1"/>
    <col min="21" max="21" width="12.44140625" customWidth="1"/>
    <col min="23" max="23" width="24.5546875" customWidth="1"/>
  </cols>
  <sheetData>
    <row r="2" spans="2:23" ht="15.6">
      <c r="F2" s="140"/>
      <c r="G2" s="137"/>
      <c r="H2" s="137"/>
      <c r="I2" s="5" t="s">
        <v>12</v>
      </c>
      <c r="J2" s="140"/>
      <c r="K2" s="140"/>
      <c r="L2" s="12"/>
      <c r="M2" s="12"/>
      <c r="N2" s="12"/>
      <c r="O2" s="12"/>
      <c r="P2" s="12"/>
      <c r="Q2" s="12"/>
      <c r="R2" s="12"/>
    </row>
    <row r="3" spans="2:23" ht="15.6">
      <c r="F3" s="12"/>
      <c r="I3" s="5"/>
      <c r="J3" s="12"/>
      <c r="K3" s="12"/>
      <c r="L3" s="12"/>
      <c r="M3" s="12"/>
      <c r="N3" s="12"/>
      <c r="O3" s="12"/>
      <c r="P3" s="12"/>
      <c r="Q3" s="12"/>
      <c r="R3" s="12"/>
    </row>
    <row r="4" spans="2:23">
      <c r="U4" s="137" t="s">
        <v>64</v>
      </c>
    </row>
    <row r="5" spans="2:23" ht="18" customHeight="1">
      <c r="B5" s="70" t="s">
        <v>13</v>
      </c>
      <c r="C5" s="174" t="s">
        <v>15</v>
      </c>
      <c r="D5" s="174" t="s">
        <v>56</v>
      </c>
      <c r="E5" s="174" t="s">
        <v>67</v>
      </c>
      <c r="F5" s="178" t="s">
        <v>19</v>
      </c>
      <c r="G5" s="179"/>
      <c r="H5" s="175" t="s">
        <v>16</v>
      </c>
      <c r="I5" s="175"/>
      <c r="J5" s="175"/>
      <c r="K5" s="175" t="s">
        <v>17</v>
      </c>
      <c r="L5" s="175"/>
      <c r="M5" s="175"/>
      <c r="N5" s="175"/>
      <c r="O5" s="175"/>
      <c r="P5" s="175"/>
      <c r="Q5" s="175"/>
      <c r="R5" s="175"/>
      <c r="S5" s="174" t="s">
        <v>59</v>
      </c>
      <c r="T5" s="174" t="s">
        <v>63</v>
      </c>
      <c r="U5" s="174" t="s">
        <v>62</v>
      </c>
    </row>
    <row r="6" spans="2:23" ht="51" customHeight="1">
      <c r="B6" s="70" t="s">
        <v>14</v>
      </c>
      <c r="C6" s="174"/>
      <c r="D6" s="174"/>
      <c r="E6" s="174"/>
      <c r="F6" s="180"/>
      <c r="G6" s="181"/>
      <c r="H6" s="176" t="s">
        <v>18</v>
      </c>
      <c r="I6" s="176" t="s">
        <v>57</v>
      </c>
      <c r="J6" s="176"/>
      <c r="K6" s="176">
        <v>2026</v>
      </c>
      <c r="L6" s="176">
        <v>2027</v>
      </c>
      <c r="M6" s="176">
        <v>2028</v>
      </c>
      <c r="N6" s="176">
        <v>2029</v>
      </c>
      <c r="O6" s="176">
        <v>2030</v>
      </c>
      <c r="P6" s="177">
        <v>2031</v>
      </c>
      <c r="Q6" s="177">
        <v>2032</v>
      </c>
      <c r="R6" s="177">
        <v>2033</v>
      </c>
      <c r="S6" s="188"/>
      <c r="T6" s="188"/>
      <c r="U6" s="188"/>
    </row>
    <row r="7" spans="2:23" ht="36.75" customHeight="1">
      <c r="B7" s="71"/>
      <c r="C7" s="174"/>
      <c r="D7" s="174"/>
      <c r="E7" s="174"/>
      <c r="F7" s="182"/>
      <c r="G7" s="183"/>
      <c r="H7" s="176"/>
      <c r="I7" s="176"/>
      <c r="J7" s="176"/>
      <c r="K7" s="187"/>
      <c r="L7" s="187"/>
      <c r="M7" s="187"/>
      <c r="N7" s="187"/>
      <c r="O7" s="187"/>
      <c r="P7" s="189"/>
      <c r="Q7" s="177"/>
      <c r="R7" s="177"/>
      <c r="S7" s="188"/>
      <c r="T7" s="188"/>
      <c r="U7" s="188"/>
    </row>
    <row r="8" spans="2:23">
      <c r="B8" s="72">
        <v>1</v>
      </c>
      <c r="C8" s="72">
        <v>2</v>
      </c>
      <c r="D8" s="72">
        <v>3</v>
      </c>
      <c r="E8" s="72">
        <v>4</v>
      </c>
      <c r="F8" s="193">
        <v>5</v>
      </c>
      <c r="G8" s="193"/>
      <c r="H8" s="73">
        <v>6</v>
      </c>
      <c r="I8" s="193">
        <v>7</v>
      </c>
      <c r="J8" s="193"/>
      <c r="K8" s="73">
        <v>8</v>
      </c>
      <c r="L8" s="73">
        <v>9</v>
      </c>
      <c r="M8" s="73">
        <v>10</v>
      </c>
      <c r="N8" s="73">
        <v>11</v>
      </c>
      <c r="O8" s="73">
        <v>12</v>
      </c>
      <c r="P8" s="73">
        <v>13</v>
      </c>
      <c r="Q8" s="73">
        <v>14</v>
      </c>
      <c r="R8" s="73">
        <v>15</v>
      </c>
      <c r="S8" s="56">
        <v>13</v>
      </c>
      <c r="T8" s="56">
        <v>14</v>
      </c>
      <c r="U8" s="56">
        <v>15</v>
      </c>
    </row>
    <row r="9" spans="2:23" ht="30.75" hidden="1" customHeight="1" thickBot="1">
      <c r="B9" s="69"/>
      <c r="C9" s="170" t="s">
        <v>65</v>
      </c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2"/>
      <c r="T9" s="172"/>
      <c r="U9" s="173"/>
    </row>
    <row r="10" spans="2:23" ht="95.25" hidden="1" customHeight="1">
      <c r="B10" s="46">
        <v>1</v>
      </c>
      <c r="C10" s="50"/>
      <c r="D10" s="51"/>
      <c r="E10" s="52"/>
      <c r="F10" s="190"/>
      <c r="G10" s="191"/>
      <c r="H10" s="53"/>
      <c r="I10" s="190"/>
      <c r="J10" s="192"/>
      <c r="K10" s="53"/>
      <c r="L10" s="53"/>
      <c r="M10" s="53"/>
      <c r="N10" s="53"/>
      <c r="O10" s="53"/>
      <c r="P10" s="54"/>
      <c r="Q10" s="54"/>
      <c r="R10" s="55"/>
      <c r="S10" s="43"/>
      <c r="T10" s="45"/>
      <c r="U10" s="44"/>
    </row>
    <row r="11" spans="2:23" ht="30.75" customHeight="1">
      <c r="B11" s="184" t="s">
        <v>87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6"/>
    </row>
    <row r="12" spans="2:23" ht="122.25" customHeight="1">
      <c r="B12" s="96">
        <v>1</v>
      </c>
      <c r="C12" s="15" t="s">
        <v>88</v>
      </c>
      <c r="D12" s="125" t="s">
        <v>104</v>
      </c>
      <c r="E12" s="74" t="s">
        <v>58</v>
      </c>
      <c r="F12" s="194" t="s">
        <v>66</v>
      </c>
      <c r="G12" s="194"/>
      <c r="H12" s="136">
        <v>34.200000000000003</v>
      </c>
      <c r="I12" s="194">
        <v>2024</v>
      </c>
      <c r="J12" s="195"/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27">
        <v>0</v>
      </c>
      <c r="Q12" s="127">
        <v>0</v>
      </c>
      <c r="R12" s="127">
        <v>0</v>
      </c>
      <c r="S12" s="125" t="s">
        <v>104</v>
      </c>
      <c r="T12" s="106" t="s">
        <v>60</v>
      </c>
      <c r="U12" s="76" t="s">
        <v>51</v>
      </c>
      <c r="W12" s="135" t="s">
        <v>110</v>
      </c>
    </row>
    <row r="13" spans="2:23" ht="135.75" customHeight="1">
      <c r="B13" s="96">
        <v>2</v>
      </c>
      <c r="C13" s="15" t="s">
        <v>89</v>
      </c>
      <c r="D13" s="125" t="s">
        <v>104</v>
      </c>
      <c r="E13" s="74" t="s">
        <v>58</v>
      </c>
      <c r="F13" s="194" t="s">
        <v>66</v>
      </c>
      <c r="G13" s="194"/>
      <c r="H13" s="66">
        <v>0</v>
      </c>
      <c r="I13" s="194">
        <v>2024</v>
      </c>
      <c r="J13" s="195"/>
      <c r="K13" s="66">
        <v>7.6</v>
      </c>
      <c r="L13" s="66">
        <v>7.6</v>
      </c>
      <c r="M13" s="66">
        <v>7.6</v>
      </c>
      <c r="N13" s="66">
        <v>7.6</v>
      </c>
      <c r="O13" s="66">
        <v>7.6</v>
      </c>
      <c r="P13" s="127">
        <v>0</v>
      </c>
      <c r="Q13" s="127">
        <v>0</v>
      </c>
      <c r="R13" s="127">
        <v>0</v>
      </c>
      <c r="S13" s="125" t="s">
        <v>104</v>
      </c>
      <c r="T13" s="106" t="s">
        <v>60</v>
      </c>
      <c r="U13" s="76" t="s">
        <v>51</v>
      </c>
      <c r="W13" s="135" t="s">
        <v>106</v>
      </c>
    </row>
    <row r="14" spans="2:23" ht="18" hidden="1" customHeight="1" thickBot="1">
      <c r="B14" s="96"/>
      <c r="C14" s="101"/>
      <c r="D14" s="105"/>
      <c r="E14" s="105"/>
      <c r="F14" s="194"/>
      <c r="G14" s="194"/>
      <c r="H14" s="94"/>
      <c r="I14" s="194"/>
      <c r="J14" s="195"/>
      <c r="K14" s="94"/>
      <c r="L14" s="94"/>
      <c r="M14" s="94"/>
      <c r="N14" s="94"/>
      <c r="O14" s="94"/>
      <c r="P14" s="94"/>
      <c r="Q14" s="94"/>
      <c r="R14" s="94"/>
      <c r="S14" s="76"/>
      <c r="T14" s="106"/>
      <c r="U14" s="76"/>
    </row>
    <row r="15" spans="2:23" ht="24.75" hidden="1" customHeight="1">
      <c r="B15" s="196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8"/>
    </row>
    <row r="16" spans="2:23" ht="60" hidden="1" customHeight="1">
      <c r="B16" s="96"/>
      <c r="C16" s="15"/>
      <c r="D16" s="76"/>
      <c r="E16" s="105"/>
      <c r="F16" s="194"/>
      <c r="G16" s="194"/>
      <c r="H16" s="66"/>
      <c r="I16" s="194"/>
      <c r="J16" s="195"/>
      <c r="K16" s="94"/>
      <c r="L16" s="94"/>
      <c r="M16" s="66"/>
      <c r="N16" s="66"/>
      <c r="O16" s="66"/>
      <c r="P16" s="105"/>
      <c r="Q16" s="105"/>
      <c r="R16" s="105"/>
      <c r="S16" s="76"/>
      <c r="T16" s="106"/>
      <c r="U16" s="76"/>
    </row>
    <row r="17" spans="2:21" ht="57.75" hidden="1" customHeight="1" thickBot="1">
      <c r="B17" s="96"/>
      <c r="C17" s="15"/>
      <c r="D17" s="76"/>
      <c r="E17" s="74"/>
      <c r="F17" s="194"/>
      <c r="G17" s="194"/>
      <c r="H17" s="94"/>
      <c r="I17" s="194"/>
      <c r="J17" s="195"/>
      <c r="K17" s="94"/>
      <c r="L17" s="94"/>
      <c r="M17" s="94"/>
      <c r="N17" s="94"/>
      <c r="O17" s="94"/>
      <c r="P17" s="94"/>
      <c r="Q17" s="94"/>
      <c r="R17" s="94"/>
      <c r="S17" s="76"/>
      <c r="T17" s="92"/>
      <c r="U17" s="76"/>
    </row>
    <row r="18" spans="2:21" ht="132" hidden="1" customHeight="1" thickBot="1">
      <c r="B18" s="96"/>
      <c r="C18" s="101"/>
      <c r="D18" s="90"/>
      <c r="E18" s="97"/>
      <c r="F18" s="194"/>
      <c r="G18" s="194"/>
      <c r="H18" s="94"/>
      <c r="I18" s="194"/>
      <c r="J18" s="195"/>
      <c r="K18" s="94"/>
      <c r="L18" s="94"/>
      <c r="M18" s="94"/>
      <c r="N18" s="94"/>
      <c r="O18" s="94"/>
      <c r="P18" s="94"/>
      <c r="Q18" s="94"/>
      <c r="R18" s="94"/>
      <c r="S18" s="76"/>
      <c r="T18" s="92"/>
      <c r="U18" s="76"/>
    </row>
    <row r="19" spans="2:21" ht="132" hidden="1" customHeight="1">
      <c r="B19" s="96"/>
      <c r="C19" s="15"/>
      <c r="D19" s="76"/>
      <c r="E19" s="105"/>
      <c r="F19" s="194"/>
      <c r="G19" s="194"/>
      <c r="H19" s="66"/>
      <c r="I19" s="194"/>
      <c r="J19" s="195"/>
      <c r="K19" s="94"/>
      <c r="L19" s="94"/>
      <c r="M19" s="66"/>
      <c r="N19" s="66"/>
      <c r="O19" s="66"/>
      <c r="P19" s="105"/>
      <c r="Q19" s="105"/>
      <c r="R19" s="105"/>
      <c r="S19" s="76"/>
      <c r="T19" s="106"/>
      <c r="U19" s="76"/>
    </row>
    <row r="20" spans="2:21" ht="30.75" hidden="1" customHeight="1">
      <c r="B20" s="199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1"/>
    </row>
    <row r="21" spans="2:21" ht="83.25" hidden="1" customHeight="1" thickBot="1">
      <c r="B21" s="117"/>
      <c r="C21" s="93"/>
      <c r="D21" s="118"/>
      <c r="E21" s="119"/>
      <c r="F21" s="203"/>
      <c r="G21" s="203"/>
      <c r="H21" s="120"/>
      <c r="I21" s="204"/>
      <c r="J21" s="205"/>
      <c r="K21" s="120"/>
      <c r="L21" s="120"/>
      <c r="M21" s="120"/>
      <c r="N21" s="120"/>
      <c r="O21" s="120"/>
      <c r="P21" s="120"/>
      <c r="Q21" s="120"/>
      <c r="R21" s="120"/>
      <c r="S21" s="118"/>
      <c r="T21" s="121"/>
      <c r="U21" s="122"/>
    </row>
    <row r="22" spans="2:21" ht="41.25" hidden="1" customHeight="1">
      <c r="B22" s="96">
        <v>7</v>
      </c>
      <c r="C22" s="15" t="s">
        <v>70</v>
      </c>
      <c r="D22" s="97"/>
      <c r="E22" s="74"/>
      <c r="F22" s="176"/>
      <c r="G22" s="176"/>
      <c r="H22" s="38"/>
      <c r="I22" s="176"/>
      <c r="J22" s="206"/>
      <c r="K22" s="91"/>
      <c r="L22" s="91"/>
      <c r="M22" s="91"/>
      <c r="N22" s="91"/>
      <c r="O22" s="91"/>
      <c r="P22" s="91"/>
      <c r="Q22" s="91"/>
      <c r="R22" s="91"/>
      <c r="S22" s="76"/>
      <c r="T22" s="92"/>
      <c r="U22" s="76"/>
    </row>
    <row r="23" spans="2:21" ht="40.5" hidden="1" customHeight="1">
      <c r="B23" s="38">
        <v>8</v>
      </c>
      <c r="C23" s="102" t="s">
        <v>70</v>
      </c>
      <c r="D23" s="76"/>
      <c r="E23" s="74"/>
      <c r="F23" s="194"/>
      <c r="G23" s="194"/>
      <c r="H23" s="94"/>
      <c r="I23" s="194"/>
      <c r="J23" s="195"/>
      <c r="K23" s="94"/>
      <c r="L23" s="94"/>
      <c r="M23" s="94"/>
      <c r="N23" s="94"/>
      <c r="O23" s="94"/>
      <c r="P23" s="95"/>
      <c r="Q23" s="95"/>
      <c r="R23" s="95"/>
      <c r="S23" s="76"/>
      <c r="T23" s="92"/>
      <c r="U23" s="76"/>
    </row>
    <row r="24" spans="2:21" ht="90" hidden="1" customHeight="1">
      <c r="B24" s="38"/>
      <c r="C24" s="38"/>
      <c r="D24" s="38"/>
      <c r="E24" s="38"/>
      <c r="F24" s="194"/>
      <c r="G24" s="194"/>
      <c r="H24" s="38"/>
      <c r="I24" s="194"/>
      <c r="J24" s="195"/>
      <c r="K24" s="38"/>
      <c r="L24" s="38"/>
      <c r="M24" s="38"/>
      <c r="N24" s="38"/>
      <c r="O24" s="38"/>
      <c r="P24" s="75"/>
      <c r="Q24" s="75"/>
      <c r="R24" s="75"/>
      <c r="S24" s="77"/>
      <c r="T24" s="68"/>
      <c r="U24" s="77"/>
    </row>
    <row r="26" spans="2:21">
      <c r="I26" s="202"/>
      <c r="J26" s="202"/>
      <c r="K26" s="202"/>
      <c r="L26" s="202"/>
      <c r="M26" s="202"/>
      <c r="N26" s="202"/>
      <c r="O26" s="202"/>
    </row>
    <row r="27" spans="2:21">
      <c r="I27" s="202"/>
      <c r="J27" s="202"/>
      <c r="K27" s="202"/>
      <c r="L27" s="202"/>
      <c r="M27" s="202"/>
      <c r="N27" s="202"/>
      <c r="O27" s="202"/>
    </row>
    <row r="31" spans="2:21">
      <c r="J31" s="139"/>
    </row>
  </sheetData>
  <mergeCells count="50">
    <mergeCell ref="I26:O27"/>
    <mergeCell ref="F21:G21"/>
    <mergeCell ref="I21:J21"/>
    <mergeCell ref="F18:G18"/>
    <mergeCell ref="I18:J18"/>
    <mergeCell ref="F22:G22"/>
    <mergeCell ref="I22:J22"/>
    <mergeCell ref="F23:G23"/>
    <mergeCell ref="I23:J23"/>
    <mergeCell ref="F24:G24"/>
    <mergeCell ref="I24:J24"/>
    <mergeCell ref="F17:G17"/>
    <mergeCell ref="I17:J17"/>
    <mergeCell ref="B20:U20"/>
    <mergeCell ref="F19:G19"/>
    <mergeCell ref="I19:J19"/>
    <mergeCell ref="F12:G12"/>
    <mergeCell ref="I12:J12"/>
    <mergeCell ref="F13:G13"/>
    <mergeCell ref="I13:J13"/>
    <mergeCell ref="F16:G16"/>
    <mergeCell ref="I16:J16"/>
    <mergeCell ref="B15:U15"/>
    <mergeCell ref="F14:G14"/>
    <mergeCell ref="I14:J14"/>
    <mergeCell ref="B11:U11"/>
    <mergeCell ref="N6:N7"/>
    <mergeCell ref="M6:M7"/>
    <mergeCell ref="S5:S7"/>
    <mergeCell ref="T5:T7"/>
    <mergeCell ref="U5:U7"/>
    <mergeCell ref="R6:R7"/>
    <mergeCell ref="H5:J5"/>
    <mergeCell ref="O6:O7"/>
    <mergeCell ref="P6:P7"/>
    <mergeCell ref="K6:K7"/>
    <mergeCell ref="F10:G10"/>
    <mergeCell ref="I10:J10"/>
    <mergeCell ref="L6:L7"/>
    <mergeCell ref="I8:J8"/>
    <mergeCell ref="F8:G8"/>
    <mergeCell ref="C9:U9"/>
    <mergeCell ref="C5:C7"/>
    <mergeCell ref="D5:D7"/>
    <mergeCell ref="K5:R5"/>
    <mergeCell ref="H6:H7"/>
    <mergeCell ref="I6:J7"/>
    <mergeCell ref="Q6:Q7"/>
    <mergeCell ref="E5:E7"/>
    <mergeCell ref="F5:G7"/>
  </mergeCells>
  <pageMargins left="0.59055118110236227" right="0.39370078740157483" top="0.74803149606299213" bottom="0.74803149606299213" header="0.31496062992125984" footer="0.31496062992125984"/>
  <pageSetup paperSize="9" scale="5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75"/>
  <sheetViews>
    <sheetView view="pageBreakPreview" zoomScaleSheetLayoutView="100" workbookViewId="0">
      <selection activeCell="F10" sqref="F10:H11"/>
    </sheetView>
  </sheetViews>
  <sheetFormatPr defaultRowHeight="14.4"/>
  <cols>
    <col min="2" max="2" width="7.5546875" customWidth="1"/>
    <col min="3" max="3" width="10.88671875" customWidth="1"/>
    <col min="4" max="4" width="9.44140625" customWidth="1"/>
    <col min="5" max="5" width="13.109375" customWidth="1"/>
    <col min="6" max="6" width="11.33203125" customWidth="1"/>
    <col min="7" max="7" width="25.5546875" customWidth="1"/>
    <col min="8" max="8" width="18.33203125" customWidth="1"/>
    <col min="9" max="9" width="16.109375" customWidth="1"/>
    <col min="14" max="14" width="13.109375" customWidth="1"/>
    <col min="15" max="15" width="11" customWidth="1"/>
  </cols>
  <sheetData>
    <row r="1" spans="2:9" ht="47.25" customHeight="1">
      <c r="B1" s="5"/>
      <c r="C1" s="168" t="s">
        <v>90</v>
      </c>
      <c r="D1" s="231"/>
      <c r="E1" s="231"/>
      <c r="F1" s="231"/>
      <c r="G1" s="231"/>
      <c r="H1" s="231"/>
      <c r="I1" s="231"/>
    </row>
    <row r="2" spans="2:9" ht="15.6">
      <c r="I2" s="6" t="s">
        <v>20</v>
      </c>
    </row>
    <row r="3" spans="2:9" ht="15" thickBot="1"/>
    <row r="4" spans="2:9" ht="70.5" customHeight="1" thickBot="1">
      <c r="B4" s="7" t="s">
        <v>21</v>
      </c>
      <c r="C4" s="234" t="s">
        <v>22</v>
      </c>
      <c r="D4" s="235"/>
      <c r="E4" s="234" t="s">
        <v>23</v>
      </c>
      <c r="F4" s="235"/>
      <c r="G4" s="8" t="s">
        <v>24</v>
      </c>
      <c r="H4" s="14" t="s">
        <v>29</v>
      </c>
      <c r="I4" s="8" t="s">
        <v>30</v>
      </c>
    </row>
    <row r="5" spans="2:9" ht="21" customHeight="1" thickBot="1">
      <c r="B5" s="17"/>
      <c r="C5" s="236" t="s">
        <v>25</v>
      </c>
      <c r="D5" s="236"/>
      <c r="E5" s="236"/>
      <c r="F5" s="236"/>
      <c r="G5" s="236"/>
      <c r="H5" s="18"/>
      <c r="I5" s="19"/>
    </row>
    <row r="6" spans="2:9" ht="37.5" customHeight="1" thickBot="1">
      <c r="B6" s="237" t="s">
        <v>91</v>
      </c>
      <c r="C6" s="238"/>
      <c r="D6" s="238"/>
      <c r="E6" s="238"/>
      <c r="F6" s="238"/>
      <c r="G6" s="238"/>
      <c r="H6" s="239"/>
      <c r="I6" s="240"/>
    </row>
    <row r="7" spans="2:9" ht="21" customHeight="1">
      <c r="B7" s="100" t="s">
        <v>0</v>
      </c>
      <c r="C7" s="241" t="s">
        <v>26</v>
      </c>
      <c r="D7" s="242"/>
      <c r="E7" s="242"/>
      <c r="F7" s="242"/>
      <c r="G7" s="243"/>
      <c r="H7" s="244" t="s">
        <v>29</v>
      </c>
      <c r="I7" s="245"/>
    </row>
    <row r="8" spans="2:9" ht="21" customHeight="1">
      <c r="B8" s="15"/>
      <c r="C8" s="220" t="s">
        <v>54</v>
      </c>
      <c r="D8" s="221"/>
      <c r="E8" s="221"/>
      <c r="F8" s="221"/>
      <c r="G8" s="222"/>
      <c r="H8" s="99">
        <v>2026</v>
      </c>
      <c r="I8" s="78">
        <v>2030</v>
      </c>
    </row>
    <row r="9" spans="2:9" ht="39.75" customHeight="1">
      <c r="B9" s="98" t="s">
        <v>21</v>
      </c>
      <c r="C9" s="207" t="s">
        <v>27</v>
      </c>
      <c r="D9" s="208"/>
      <c r="E9" s="208"/>
      <c r="F9" s="209" t="s">
        <v>24</v>
      </c>
      <c r="G9" s="208"/>
      <c r="H9" s="210"/>
      <c r="I9" s="4" t="s">
        <v>31</v>
      </c>
    </row>
    <row r="10" spans="2:9" ht="108" customHeight="1">
      <c r="B10" s="126" t="s">
        <v>68</v>
      </c>
      <c r="C10" s="211" t="s">
        <v>107</v>
      </c>
      <c r="D10" s="212"/>
      <c r="E10" s="213"/>
      <c r="F10" s="214" t="s">
        <v>111</v>
      </c>
      <c r="G10" s="215"/>
      <c r="H10" s="216"/>
      <c r="I10" s="123" t="s">
        <v>105</v>
      </c>
    </row>
    <row r="11" spans="2:9" ht="105.75" customHeight="1" thickBot="1">
      <c r="B11" s="126" t="s">
        <v>96</v>
      </c>
      <c r="C11" s="211" t="s">
        <v>108</v>
      </c>
      <c r="D11" s="212"/>
      <c r="E11" s="213"/>
      <c r="F11" s="217"/>
      <c r="G11" s="218"/>
      <c r="H11" s="219"/>
      <c r="I11" s="123">
        <v>1.2</v>
      </c>
    </row>
    <row r="12" spans="2:9" ht="30.75" hidden="1" customHeight="1" thickBot="1">
      <c r="B12" s="237" t="s">
        <v>92</v>
      </c>
      <c r="C12" s="238"/>
      <c r="D12" s="238"/>
      <c r="E12" s="238"/>
      <c r="F12" s="238"/>
      <c r="G12" s="238"/>
      <c r="H12" s="239"/>
      <c r="I12" s="240"/>
    </row>
    <row r="13" spans="2:9" ht="31.5" hidden="1" customHeight="1">
      <c r="B13" s="23" t="s">
        <v>0</v>
      </c>
      <c r="C13" s="241" t="s">
        <v>26</v>
      </c>
      <c r="D13" s="242"/>
      <c r="E13" s="242"/>
      <c r="F13" s="242"/>
      <c r="G13" s="243"/>
      <c r="H13" s="244" t="s">
        <v>29</v>
      </c>
      <c r="I13" s="245"/>
    </row>
    <row r="14" spans="2:9" ht="21" hidden="1" customHeight="1">
      <c r="B14" s="15"/>
      <c r="C14" s="220"/>
      <c r="D14" s="221"/>
      <c r="E14" s="221"/>
      <c r="F14" s="221"/>
      <c r="G14" s="222"/>
      <c r="H14" s="84"/>
      <c r="I14" s="78"/>
    </row>
    <row r="15" spans="2:9" ht="39.75" hidden="1" customHeight="1">
      <c r="B15" s="9" t="s">
        <v>21</v>
      </c>
      <c r="C15" s="207" t="s">
        <v>27</v>
      </c>
      <c r="D15" s="208"/>
      <c r="E15" s="208"/>
      <c r="F15" s="209" t="s">
        <v>24</v>
      </c>
      <c r="G15" s="208"/>
      <c r="H15" s="210"/>
      <c r="I15" s="4" t="s">
        <v>31</v>
      </c>
    </row>
    <row r="16" spans="2:9" ht="69" hidden="1" customHeight="1">
      <c r="B16" s="84" t="s">
        <v>68</v>
      </c>
      <c r="C16" s="220"/>
      <c r="D16" s="221"/>
      <c r="E16" s="222"/>
      <c r="F16" s="220"/>
      <c r="G16" s="221"/>
      <c r="H16" s="222"/>
      <c r="I16" s="124"/>
    </row>
    <row r="17" spans="2:9" ht="18.75" hidden="1" customHeight="1">
      <c r="B17" s="26"/>
      <c r="C17" s="25"/>
      <c r="D17" s="25"/>
      <c r="E17" s="25"/>
      <c r="F17" s="24"/>
      <c r="G17" s="25"/>
      <c r="H17" s="88"/>
      <c r="I17" s="15"/>
    </row>
    <row r="18" spans="2:9" ht="24.75" hidden="1" customHeight="1">
      <c r="B18" s="246" t="s">
        <v>93</v>
      </c>
      <c r="C18" s="247"/>
      <c r="D18" s="247"/>
      <c r="E18" s="247"/>
      <c r="F18" s="247"/>
      <c r="G18" s="247"/>
      <c r="H18" s="247"/>
      <c r="I18" s="248"/>
    </row>
    <row r="19" spans="2:9" ht="7.5" hidden="1" customHeight="1" thickBot="1">
      <c r="B19" s="249"/>
      <c r="C19" s="250"/>
      <c r="D19" s="250"/>
      <c r="E19" s="250"/>
      <c r="F19" s="250"/>
      <c r="G19" s="250"/>
      <c r="H19" s="250"/>
      <c r="I19" s="251"/>
    </row>
    <row r="20" spans="2:9" ht="34.5" hidden="1" customHeight="1">
      <c r="B20" s="23" t="s">
        <v>0</v>
      </c>
      <c r="C20" s="241" t="s">
        <v>26</v>
      </c>
      <c r="D20" s="242"/>
      <c r="E20" s="242"/>
      <c r="F20" s="242"/>
      <c r="G20" s="243"/>
      <c r="H20" s="244" t="s">
        <v>29</v>
      </c>
      <c r="I20" s="245"/>
    </row>
    <row r="21" spans="2:9" ht="15.75" hidden="1" customHeight="1">
      <c r="B21" s="15"/>
      <c r="C21" s="220"/>
      <c r="D21" s="221"/>
      <c r="E21" s="221"/>
      <c r="F21" s="221"/>
      <c r="G21" s="222"/>
      <c r="H21" s="84"/>
      <c r="I21" s="78"/>
    </row>
    <row r="22" spans="2:9" ht="33.75" hidden="1" customHeight="1">
      <c r="B22" s="20" t="s">
        <v>21</v>
      </c>
      <c r="C22" s="232" t="s">
        <v>27</v>
      </c>
      <c r="D22" s="233"/>
      <c r="E22" s="233"/>
      <c r="F22" s="220" t="s">
        <v>24</v>
      </c>
      <c r="G22" s="233"/>
      <c r="H22" s="222"/>
      <c r="I22" s="21" t="s">
        <v>31</v>
      </c>
    </row>
    <row r="23" spans="2:9" ht="46.5" hidden="1" customHeight="1">
      <c r="B23" s="84" t="s">
        <v>68</v>
      </c>
      <c r="C23" s="220"/>
      <c r="D23" s="221"/>
      <c r="E23" s="222"/>
      <c r="F23" s="220"/>
      <c r="G23" s="221"/>
      <c r="H23" s="222"/>
      <c r="I23" s="78"/>
    </row>
    <row r="24" spans="2:9" ht="15.75" hidden="1" customHeight="1">
      <c r="B24" s="246" t="s">
        <v>33</v>
      </c>
      <c r="C24" s="247"/>
      <c r="D24" s="247"/>
      <c r="E24" s="247"/>
      <c r="F24" s="247"/>
      <c r="G24" s="247"/>
      <c r="H24" s="247"/>
      <c r="I24" s="248"/>
    </row>
    <row r="25" spans="2:9" ht="9.75" hidden="1" customHeight="1">
      <c r="B25" s="249"/>
      <c r="C25" s="250"/>
      <c r="D25" s="250"/>
      <c r="E25" s="250"/>
      <c r="F25" s="250"/>
      <c r="G25" s="250"/>
      <c r="H25" s="250"/>
      <c r="I25" s="251"/>
    </row>
    <row r="26" spans="2:9" ht="17.25" customHeight="1" thickBot="1">
      <c r="B26" s="273" t="s">
        <v>61</v>
      </c>
      <c r="C26" s="274"/>
      <c r="D26" s="274"/>
      <c r="E26" s="274"/>
      <c r="F26" s="274"/>
      <c r="G26" s="274"/>
      <c r="H26" s="274"/>
      <c r="I26" s="275"/>
    </row>
    <row r="27" spans="2:9" ht="21" hidden="1" customHeight="1" thickBot="1">
      <c r="B27" s="276" t="s">
        <v>94</v>
      </c>
      <c r="C27" s="239"/>
      <c r="D27" s="239"/>
      <c r="E27" s="239"/>
      <c r="F27" s="239"/>
      <c r="G27" s="239"/>
      <c r="H27" s="238"/>
      <c r="I27" s="277"/>
    </row>
    <row r="28" spans="2:9" ht="31.5" hidden="1" customHeight="1">
      <c r="B28" s="3" t="s">
        <v>0</v>
      </c>
      <c r="C28" s="256" t="s">
        <v>28</v>
      </c>
      <c r="D28" s="244"/>
      <c r="E28" s="244"/>
      <c r="F28" s="244"/>
      <c r="G28" s="244"/>
      <c r="H28" s="257" t="s">
        <v>29</v>
      </c>
      <c r="I28" s="258"/>
    </row>
    <row r="29" spans="2:9" ht="21.75" hidden="1" customHeight="1">
      <c r="B29" s="24"/>
      <c r="C29" s="220"/>
      <c r="D29" s="221"/>
      <c r="E29" s="221"/>
      <c r="F29" s="221"/>
      <c r="G29" s="222"/>
      <c r="H29" s="47"/>
      <c r="I29" s="78"/>
    </row>
    <row r="30" spans="2:9" ht="37.5" hidden="1" customHeight="1">
      <c r="B30" s="22" t="s">
        <v>21</v>
      </c>
      <c r="C30" s="260" t="s">
        <v>27</v>
      </c>
      <c r="D30" s="242"/>
      <c r="E30" s="242"/>
      <c r="F30" s="241" t="s">
        <v>24</v>
      </c>
      <c r="G30" s="242"/>
      <c r="H30" s="252"/>
      <c r="I30" s="86" t="s">
        <v>31</v>
      </c>
    </row>
    <row r="31" spans="2:9" ht="81" hidden="1" customHeight="1">
      <c r="B31" s="37">
        <v>1</v>
      </c>
      <c r="C31" s="223"/>
      <c r="D31" s="224"/>
      <c r="E31" s="225"/>
      <c r="F31" s="223"/>
      <c r="G31" s="226"/>
      <c r="H31" s="227"/>
      <c r="I31" s="78"/>
    </row>
    <row r="32" spans="2:9" ht="76.5" hidden="1" customHeight="1">
      <c r="B32" s="15"/>
      <c r="C32" s="223"/>
      <c r="D32" s="224"/>
      <c r="E32" s="225"/>
      <c r="F32" s="228"/>
      <c r="G32" s="229"/>
      <c r="H32" s="230"/>
      <c r="I32" s="67"/>
    </row>
    <row r="33" spans="2:9" ht="108.75" hidden="1" customHeight="1">
      <c r="B33" s="15"/>
      <c r="C33" s="223"/>
      <c r="D33" s="224"/>
      <c r="E33" s="225"/>
      <c r="F33" s="60"/>
      <c r="G33" s="61"/>
      <c r="H33" s="62"/>
      <c r="I33" s="21">
        <v>6</v>
      </c>
    </row>
    <row r="34" spans="2:9" ht="40.5" hidden="1" customHeight="1" thickBot="1">
      <c r="B34" s="253" t="s">
        <v>95</v>
      </c>
      <c r="C34" s="254"/>
      <c r="D34" s="254"/>
      <c r="E34" s="254"/>
      <c r="F34" s="254"/>
      <c r="G34" s="254"/>
      <c r="H34" s="254"/>
      <c r="I34" s="255"/>
    </row>
    <row r="35" spans="2:9" ht="34.5" hidden="1" customHeight="1">
      <c r="B35" s="3" t="s">
        <v>0</v>
      </c>
      <c r="C35" s="256" t="s">
        <v>28</v>
      </c>
      <c r="D35" s="244"/>
      <c r="E35" s="244"/>
      <c r="F35" s="244"/>
      <c r="G35" s="244"/>
      <c r="H35" s="257" t="s">
        <v>29</v>
      </c>
      <c r="I35" s="258"/>
    </row>
    <row r="36" spans="2:9" ht="22.5" hidden="1" customHeight="1">
      <c r="B36" s="24"/>
      <c r="C36" s="220"/>
      <c r="D36" s="221"/>
      <c r="E36" s="221"/>
      <c r="F36" s="221"/>
      <c r="G36" s="222"/>
      <c r="H36" s="30"/>
      <c r="I36" s="75"/>
    </row>
    <row r="37" spans="2:9" ht="42" hidden="1" customHeight="1">
      <c r="B37" s="22" t="s">
        <v>21</v>
      </c>
      <c r="C37" s="260" t="s">
        <v>27</v>
      </c>
      <c r="D37" s="242"/>
      <c r="E37" s="242"/>
      <c r="F37" s="241" t="s">
        <v>24</v>
      </c>
      <c r="G37" s="242"/>
      <c r="H37" s="252"/>
      <c r="I37" s="16" t="s">
        <v>31</v>
      </c>
    </row>
    <row r="38" spans="2:9" ht="74.25" hidden="1" customHeight="1">
      <c r="B38" s="107">
        <v>1</v>
      </c>
      <c r="C38" s="223"/>
      <c r="D38" s="226"/>
      <c r="E38" s="227"/>
      <c r="F38" s="220"/>
      <c r="G38" s="221"/>
      <c r="H38" s="222"/>
      <c r="I38" s="123"/>
    </row>
    <row r="39" spans="2:9" ht="80.25" hidden="1" customHeight="1">
      <c r="B39" s="114"/>
      <c r="C39" s="223"/>
      <c r="D39" s="226"/>
      <c r="E39" s="227"/>
      <c r="F39" s="109"/>
      <c r="G39" s="110"/>
      <c r="H39" s="108"/>
      <c r="I39" s="21">
        <v>5</v>
      </c>
    </row>
    <row r="40" spans="2:9" ht="82.5" hidden="1" customHeight="1">
      <c r="B40" s="114"/>
      <c r="C40" s="223"/>
      <c r="D40" s="226"/>
      <c r="E40" s="227"/>
      <c r="F40" s="109"/>
      <c r="G40" s="110"/>
      <c r="H40" s="108"/>
      <c r="I40" s="21"/>
    </row>
    <row r="41" spans="2:9" ht="57.75" hidden="1" customHeight="1">
      <c r="B41" s="114"/>
      <c r="C41" s="223"/>
      <c r="D41" s="226"/>
      <c r="E41" s="227"/>
      <c r="F41" s="111"/>
      <c r="G41" s="112"/>
      <c r="H41" s="113"/>
      <c r="I41" s="21"/>
    </row>
    <row r="42" spans="2:9" ht="28.5" hidden="1" customHeight="1" thickBot="1">
      <c r="B42" s="253" t="s">
        <v>32</v>
      </c>
      <c r="C42" s="254"/>
      <c r="D42" s="254"/>
      <c r="E42" s="254"/>
      <c r="F42" s="254"/>
      <c r="G42" s="254"/>
      <c r="H42" s="254"/>
      <c r="I42" s="255"/>
    </row>
    <row r="43" spans="2:9" ht="15.6" hidden="1">
      <c r="B43" s="3" t="s">
        <v>0</v>
      </c>
      <c r="C43" s="256" t="s">
        <v>28</v>
      </c>
      <c r="D43" s="244"/>
      <c r="E43" s="244"/>
      <c r="F43" s="244"/>
      <c r="G43" s="244"/>
      <c r="H43" s="257" t="s">
        <v>29</v>
      </c>
      <c r="I43" s="258"/>
    </row>
    <row r="44" spans="2:9" ht="25.5" hidden="1" customHeight="1">
      <c r="B44" s="27"/>
      <c r="C44" s="28"/>
      <c r="D44" s="25"/>
      <c r="E44" s="25"/>
      <c r="F44" s="25"/>
      <c r="G44" s="25"/>
      <c r="H44" s="30"/>
      <c r="I44" s="29"/>
    </row>
    <row r="45" spans="2:9" ht="39" hidden="1" customHeight="1">
      <c r="B45" s="20" t="s">
        <v>21</v>
      </c>
      <c r="C45" s="232" t="s">
        <v>27</v>
      </c>
      <c r="D45" s="233"/>
      <c r="E45" s="233"/>
      <c r="F45" s="220" t="s">
        <v>24</v>
      </c>
      <c r="G45" s="233"/>
      <c r="H45" s="222"/>
      <c r="I45" s="21" t="s">
        <v>31</v>
      </c>
    </row>
    <row r="46" spans="2:9" ht="28.5" hidden="1" customHeight="1">
      <c r="B46" s="20"/>
      <c r="C46" s="232"/>
      <c r="D46" s="233"/>
      <c r="E46" s="233"/>
      <c r="F46" s="220"/>
      <c r="G46" s="233"/>
      <c r="H46" s="222"/>
      <c r="I46" s="21"/>
    </row>
    <row r="47" spans="2:9" ht="34.5" hidden="1" customHeight="1" thickBot="1">
      <c r="B47" s="253" t="s">
        <v>72</v>
      </c>
      <c r="C47" s="254"/>
      <c r="D47" s="254"/>
      <c r="E47" s="254"/>
      <c r="F47" s="254"/>
      <c r="G47" s="254"/>
      <c r="H47" s="254"/>
      <c r="I47" s="255"/>
    </row>
    <row r="48" spans="2:9" ht="40.5" hidden="1" customHeight="1">
      <c r="B48" s="3" t="s">
        <v>0</v>
      </c>
      <c r="C48" s="256" t="s">
        <v>28</v>
      </c>
      <c r="D48" s="244"/>
      <c r="E48" s="244"/>
      <c r="F48" s="244"/>
      <c r="G48" s="244"/>
      <c r="H48" s="257" t="s">
        <v>29</v>
      </c>
      <c r="I48" s="258"/>
    </row>
    <row r="49" spans="2:9" ht="22.5" hidden="1" customHeight="1">
      <c r="B49" s="58"/>
      <c r="C49" s="220"/>
      <c r="D49" s="221"/>
      <c r="E49" s="221"/>
      <c r="F49" s="221"/>
      <c r="G49" s="222"/>
      <c r="H49" s="30"/>
      <c r="I49" s="75"/>
    </row>
    <row r="50" spans="2:9" ht="39.75" hidden="1" customHeight="1">
      <c r="B50" s="22" t="s">
        <v>21</v>
      </c>
      <c r="C50" s="260" t="s">
        <v>27</v>
      </c>
      <c r="D50" s="242"/>
      <c r="E50" s="242"/>
      <c r="F50" s="241" t="s">
        <v>24</v>
      </c>
      <c r="G50" s="242"/>
      <c r="H50" s="252"/>
      <c r="I50" s="59" t="s">
        <v>31</v>
      </c>
    </row>
    <row r="51" spans="2:9" ht="24.75" hidden="1" customHeight="1">
      <c r="B51" s="84">
        <v>1</v>
      </c>
      <c r="C51" s="223"/>
      <c r="D51" s="226"/>
      <c r="E51" s="227"/>
      <c r="F51" s="264"/>
      <c r="G51" s="265"/>
      <c r="H51" s="266"/>
      <c r="I51" s="21"/>
    </row>
    <row r="52" spans="2:9" ht="15.75" hidden="1" customHeight="1">
      <c r="B52" s="84"/>
      <c r="C52" s="223"/>
      <c r="D52" s="226"/>
      <c r="E52" s="227"/>
      <c r="F52" s="267"/>
      <c r="G52" s="268"/>
      <c r="H52" s="269"/>
      <c r="I52" s="21"/>
    </row>
    <row r="53" spans="2:9" ht="15.75" hidden="1" customHeight="1">
      <c r="B53" s="84"/>
      <c r="C53" s="223"/>
      <c r="D53" s="226"/>
      <c r="E53" s="227"/>
      <c r="F53" s="267"/>
      <c r="G53" s="268"/>
      <c r="H53" s="269"/>
      <c r="I53" s="21"/>
    </row>
    <row r="54" spans="2:9" ht="15.75" hidden="1" customHeight="1">
      <c r="B54" s="84"/>
      <c r="C54" s="223"/>
      <c r="D54" s="226"/>
      <c r="E54" s="227"/>
      <c r="F54" s="270"/>
      <c r="G54" s="271"/>
      <c r="H54" s="272"/>
      <c r="I54" s="21"/>
    </row>
    <row r="55" spans="2:9" ht="31.5" hidden="1" customHeight="1" thickBot="1">
      <c r="B55" s="253" t="s">
        <v>73</v>
      </c>
      <c r="C55" s="254"/>
      <c r="D55" s="254"/>
      <c r="E55" s="254"/>
      <c r="F55" s="254"/>
      <c r="G55" s="254"/>
      <c r="H55" s="254"/>
      <c r="I55" s="255"/>
    </row>
    <row r="56" spans="2:9" ht="15.75" hidden="1" customHeight="1">
      <c r="B56" s="3" t="s">
        <v>0</v>
      </c>
      <c r="C56" s="256" t="s">
        <v>28</v>
      </c>
      <c r="D56" s="244"/>
      <c r="E56" s="244"/>
      <c r="F56" s="244"/>
      <c r="G56" s="244"/>
      <c r="H56" s="257" t="s">
        <v>29</v>
      </c>
      <c r="I56" s="258"/>
    </row>
    <row r="57" spans="2:9" ht="21" hidden="1" customHeight="1">
      <c r="B57" s="84"/>
      <c r="C57" s="220"/>
      <c r="D57" s="221"/>
      <c r="E57" s="221"/>
      <c r="F57" s="221"/>
      <c r="G57" s="222"/>
      <c r="H57" s="83"/>
      <c r="I57" s="81"/>
    </row>
    <row r="58" spans="2:9" ht="39" hidden="1" customHeight="1">
      <c r="B58" s="22" t="s">
        <v>21</v>
      </c>
      <c r="C58" s="260" t="s">
        <v>27</v>
      </c>
      <c r="D58" s="242"/>
      <c r="E58" s="242"/>
      <c r="F58" s="241" t="s">
        <v>24</v>
      </c>
      <c r="G58" s="242"/>
      <c r="H58" s="252"/>
      <c r="I58" s="86" t="s">
        <v>31</v>
      </c>
    </row>
    <row r="59" spans="2:9" ht="24" hidden="1" customHeight="1">
      <c r="B59" s="83">
        <v>1</v>
      </c>
      <c r="C59" s="261"/>
      <c r="D59" s="262"/>
      <c r="E59" s="263"/>
      <c r="F59" s="228"/>
      <c r="G59" s="229"/>
      <c r="H59" s="230"/>
      <c r="I59" s="21"/>
    </row>
    <row r="60" spans="2:9" ht="15.75" hidden="1" customHeight="1">
      <c r="B60" s="83"/>
      <c r="C60" s="87"/>
      <c r="D60" s="82"/>
      <c r="E60" s="82"/>
      <c r="F60" s="85"/>
      <c r="G60" s="85"/>
      <c r="H60" s="85"/>
      <c r="I60" s="21"/>
    </row>
    <row r="61" spans="2:9" ht="34.5" hidden="1" customHeight="1" thickBot="1">
      <c r="B61" s="253" t="s">
        <v>74</v>
      </c>
      <c r="C61" s="254"/>
      <c r="D61" s="254"/>
      <c r="E61" s="254"/>
      <c r="F61" s="254"/>
      <c r="G61" s="254"/>
      <c r="H61" s="254"/>
      <c r="I61" s="255"/>
    </row>
    <row r="62" spans="2:9" ht="15.75" hidden="1" customHeight="1">
      <c r="B62" s="3" t="s">
        <v>0</v>
      </c>
      <c r="C62" s="256" t="s">
        <v>28</v>
      </c>
      <c r="D62" s="244"/>
      <c r="E62" s="244"/>
      <c r="F62" s="244"/>
      <c r="G62" s="244"/>
      <c r="H62" s="257" t="s">
        <v>29</v>
      </c>
      <c r="I62" s="258"/>
    </row>
    <row r="63" spans="2:9" ht="21" hidden="1" customHeight="1">
      <c r="B63" s="84"/>
      <c r="C63" s="220"/>
      <c r="D63" s="221"/>
      <c r="E63" s="221"/>
      <c r="F63" s="221"/>
      <c r="G63" s="222"/>
      <c r="H63" s="83"/>
      <c r="I63" s="81"/>
    </row>
    <row r="64" spans="2:9" ht="35.25" hidden="1" customHeight="1">
      <c r="B64" s="22" t="s">
        <v>21</v>
      </c>
      <c r="C64" s="260" t="s">
        <v>27</v>
      </c>
      <c r="D64" s="242"/>
      <c r="E64" s="242"/>
      <c r="F64" s="241" t="s">
        <v>24</v>
      </c>
      <c r="G64" s="242"/>
      <c r="H64" s="252"/>
      <c r="I64" s="86" t="s">
        <v>31</v>
      </c>
    </row>
    <row r="65" spans="2:9" ht="19.5" hidden="1" customHeight="1">
      <c r="B65" s="257">
        <v>1</v>
      </c>
      <c r="C65" s="264"/>
      <c r="D65" s="265"/>
      <c r="E65" s="266"/>
      <c r="F65" s="241"/>
      <c r="G65" s="281"/>
      <c r="H65" s="252"/>
      <c r="I65" s="278"/>
    </row>
    <row r="66" spans="2:9" ht="60" hidden="1" customHeight="1">
      <c r="B66" s="280"/>
      <c r="C66" s="270"/>
      <c r="D66" s="271"/>
      <c r="E66" s="272"/>
      <c r="F66" s="282"/>
      <c r="G66" s="283"/>
      <c r="H66" s="284"/>
      <c r="I66" s="279"/>
    </row>
    <row r="67" spans="2:9" ht="36" hidden="1" customHeight="1" thickBot="1">
      <c r="B67" s="253" t="s">
        <v>75</v>
      </c>
      <c r="C67" s="254"/>
      <c r="D67" s="254"/>
      <c r="E67" s="254"/>
      <c r="F67" s="254"/>
      <c r="G67" s="254"/>
      <c r="H67" s="254"/>
      <c r="I67" s="255"/>
    </row>
    <row r="68" spans="2:9" ht="35.25" hidden="1" customHeight="1">
      <c r="B68" s="3" t="s">
        <v>0</v>
      </c>
      <c r="C68" s="256" t="s">
        <v>28</v>
      </c>
      <c r="D68" s="244"/>
      <c r="E68" s="244"/>
      <c r="F68" s="244"/>
      <c r="G68" s="244"/>
      <c r="H68" s="257" t="s">
        <v>29</v>
      </c>
      <c r="I68" s="258"/>
    </row>
    <row r="69" spans="2:9" ht="19.5" hidden="1" customHeight="1">
      <c r="B69" s="58"/>
      <c r="C69" s="220"/>
      <c r="D69" s="221"/>
      <c r="E69" s="221"/>
      <c r="F69" s="221"/>
      <c r="G69" s="222"/>
      <c r="H69" s="30"/>
      <c r="I69" s="75"/>
    </row>
    <row r="70" spans="2:9" ht="31.2" hidden="1">
      <c r="B70" s="22" t="s">
        <v>21</v>
      </c>
      <c r="C70" s="260" t="s">
        <v>27</v>
      </c>
      <c r="D70" s="242"/>
      <c r="E70" s="242"/>
      <c r="F70" s="241" t="s">
        <v>24</v>
      </c>
      <c r="G70" s="242"/>
      <c r="H70" s="252"/>
      <c r="I70" s="59" t="s">
        <v>31</v>
      </c>
    </row>
    <row r="71" spans="2:9" ht="30.75" hidden="1" customHeight="1">
      <c r="B71" s="30">
        <v>1</v>
      </c>
      <c r="C71" s="261"/>
      <c r="D71" s="262"/>
      <c r="E71" s="263"/>
      <c r="F71" s="228"/>
      <c r="G71" s="229"/>
      <c r="H71" s="230"/>
      <c r="I71" s="21"/>
    </row>
    <row r="72" spans="2:9" ht="15.6" hidden="1">
      <c r="B72" s="30"/>
      <c r="C72" s="223"/>
      <c r="D72" s="226"/>
      <c r="E72" s="227"/>
      <c r="F72" s="228"/>
      <c r="G72" s="229"/>
      <c r="H72" s="230"/>
      <c r="I72" s="21"/>
    </row>
    <row r="73" spans="2:9" ht="15.6" hidden="1">
      <c r="B73" s="30"/>
      <c r="C73" s="223"/>
      <c r="D73" s="226"/>
      <c r="E73" s="227"/>
      <c r="F73" s="259"/>
      <c r="G73" s="229"/>
      <c r="H73" s="230"/>
      <c r="I73" s="21"/>
    </row>
    <row r="75" spans="2:9" ht="0.75" customHeight="1"/>
  </sheetData>
  <mergeCells count="101">
    <mergeCell ref="I65:I66"/>
    <mergeCell ref="C65:E66"/>
    <mergeCell ref="B65:B66"/>
    <mergeCell ref="C63:G63"/>
    <mergeCell ref="C64:E64"/>
    <mergeCell ref="F64:H64"/>
    <mergeCell ref="F65:H66"/>
    <mergeCell ref="C23:E23"/>
    <mergeCell ref="B47:I47"/>
    <mergeCell ref="C48:G48"/>
    <mergeCell ref="H48:I48"/>
    <mergeCell ref="C30:E30"/>
    <mergeCell ref="B61:I61"/>
    <mergeCell ref="C62:G62"/>
    <mergeCell ref="H62:I62"/>
    <mergeCell ref="B55:I55"/>
    <mergeCell ref="C56:G56"/>
    <mergeCell ref="H56:I56"/>
    <mergeCell ref="C57:G57"/>
    <mergeCell ref="C58:E58"/>
    <mergeCell ref="F58:H58"/>
    <mergeCell ref="C59:E59"/>
    <mergeCell ref="F59:H59"/>
    <mergeCell ref="C37:E37"/>
    <mergeCell ref="C53:E53"/>
    <mergeCell ref="C54:E54"/>
    <mergeCell ref="C20:G20"/>
    <mergeCell ref="H20:I20"/>
    <mergeCell ref="B42:I42"/>
    <mergeCell ref="B24:I25"/>
    <mergeCell ref="B26:I26"/>
    <mergeCell ref="B27:I27"/>
    <mergeCell ref="C28:G28"/>
    <mergeCell ref="H28:I28"/>
    <mergeCell ref="F37:H37"/>
    <mergeCell ref="C33:E33"/>
    <mergeCell ref="C41:E41"/>
    <mergeCell ref="C31:E31"/>
    <mergeCell ref="C40:E40"/>
    <mergeCell ref="F38:H38"/>
    <mergeCell ref="C72:E72"/>
    <mergeCell ref="C73:E73"/>
    <mergeCell ref="F71:H71"/>
    <mergeCell ref="F72:H72"/>
    <mergeCell ref="F73:H73"/>
    <mergeCell ref="C49:G49"/>
    <mergeCell ref="C50:E50"/>
    <mergeCell ref="F50:H50"/>
    <mergeCell ref="C43:G43"/>
    <mergeCell ref="H43:I43"/>
    <mergeCell ref="C45:E45"/>
    <mergeCell ref="F45:H45"/>
    <mergeCell ref="C46:E46"/>
    <mergeCell ref="F46:H46"/>
    <mergeCell ref="C71:E71"/>
    <mergeCell ref="B67:I67"/>
    <mergeCell ref="C68:G68"/>
    <mergeCell ref="H68:I68"/>
    <mergeCell ref="C69:G69"/>
    <mergeCell ref="C70:E70"/>
    <mergeCell ref="F70:H70"/>
    <mergeCell ref="C51:E51"/>
    <mergeCell ref="F51:H54"/>
    <mergeCell ref="C52:E52"/>
    <mergeCell ref="C1:I1"/>
    <mergeCell ref="C36:G36"/>
    <mergeCell ref="C38:E38"/>
    <mergeCell ref="C39:E39"/>
    <mergeCell ref="C22:E22"/>
    <mergeCell ref="F22:H22"/>
    <mergeCell ref="C4:D4"/>
    <mergeCell ref="E4:F4"/>
    <mergeCell ref="C5:G5"/>
    <mergeCell ref="B12:I12"/>
    <mergeCell ref="C13:G13"/>
    <mergeCell ref="H13:I13"/>
    <mergeCell ref="C15:E15"/>
    <mergeCell ref="F15:H15"/>
    <mergeCell ref="B18:I19"/>
    <mergeCell ref="C11:E11"/>
    <mergeCell ref="B6:I6"/>
    <mergeCell ref="C7:G7"/>
    <mergeCell ref="H7:I7"/>
    <mergeCell ref="F30:H30"/>
    <mergeCell ref="B34:I34"/>
    <mergeCell ref="C35:G35"/>
    <mergeCell ref="H35:I35"/>
    <mergeCell ref="C8:G8"/>
    <mergeCell ref="C9:E9"/>
    <mergeCell ref="F9:H9"/>
    <mergeCell ref="C10:E10"/>
    <mergeCell ref="F10:H11"/>
    <mergeCell ref="C29:G29"/>
    <mergeCell ref="C32:E32"/>
    <mergeCell ref="F31:H31"/>
    <mergeCell ref="F32:H32"/>
    <mergeCell ref="C14:G14"/>
    <mergeCell ref="C16:E16"/>
    <mergeCell ref="F16:H16"/>
    <mergeCell ref="C21:G21"/>
    <mergeCell ref="F23:H23"/>
  </mergeCells>
  <pageMargins left="0.7" right="0.7" top="0.75" bottom="0.75" header="0.3" footer="0.3"/>
  <pageSetup paperSize="9" scale="72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N68"/>
  <sheetViews>
    <sheetView view="pageBreakPreview" zoomScaleSheetLayoutView="100" workbookViewId="0">
      <selection activeCell="E34" sqref="E34:J38"/>
    </sheetView>
  </sheetViews>
  <sheetFormatPr defaultRowHeight="14.4"/>
  <cols>
    <col min="2" max="2" width="8.44140625" customWidth="1"/>
    <col min="3" max="3" width="24.33203125" customWidth="1"/>
    <col min="4" max="4" width="16.44140625" customWidth="1"/>
    <col min="5" max="5" width="21" customWidth="1"/>
    <col min="6" max="6" width="13.109375" customWidth="1"/>
    <col min="7" max="10" width="11" customWidth="1"/>
    <col min="11" max="13" width="11" hidden="1" customWidth="1"/>
    <col min="14" max="14" width="15.5546875" customWidth="1"/>
    <col min="15" max="15" width="9.109375" customWidth="1"/>
  </cols>
  <sheetData>
    <row r="2" spans="2:14" ht="15.6">
      <c r="D2" s="2" t="s">
        <v>52</v>
      </c>
    </row>
    <row r="3" spans="2:14" ht="15.6">
      <c r="D3" s="2"/>
      <c r="N3" s="137" t="s">
        <v>53</v>
      </c>
    </row>
    <row r="4" spans="2:14" ht="15" thickBot="1"/>
    <row r="5" spans="2:14" ht="26.25" customHeight="1" thickBot="1">
      <c r="B5" s="289" t="s">
        <v>1</v>
      </c>
      <c r="C5" s="289" t="s">
        <v>34</v>
      </c>
      <c r="D5" s="289" t="s">
        <v>35</v>
      </c>
      <c r="E5" s="289" t="s">
        <v>36</v>
      </c>
      <c r="F5" s="256" t="s">
        <v>37</v>
      </c>
      <c r="G5" s="244"/>
      <c r="H5" s="244"/>
      <c r="I5" s="244"/>
      <c r="J5" s="244"/>
      <c r="K5" s="244"/>
      <c r="L5" s="244"/>
      <c r="M5" s="244"/>
      <c r="N5" s="245"/>
    </row>
    <row r="6" spans="2:14" ht="31.5" customHeight="1">
      <c r="B6" s="292"/>
      <c r="C6" s="290"/>
      <c r="D6" s="292"/>
      <c r="E6" s="292"/>
      <c r="F6" s="289">
        <v>2026</v>
      </c>
      <c r="G6" s="289">
        <v>2027</v>
      </c>
      <c r="H6" s="289">
        <v>2028</v>
      </c>
      <c r="I6" s="289">
        <v>2029</v>
      </c>
      <c r="J6" s="289">
        <v>2030</v>
      </c>
      <c r="K6" s="295">
        <v>2031</v>
      </c>
      <c r="L6" s="295">
        <v>2032</v>
      </c>
      <c r="M6" s="295">
        <v>2033</v>
      </c>
      <c r="N6" s="285" t="s">
        <v>38</v>
      </c>
    </row>
    <row r="7" spans="2:14" ht="51" customHeight="1" thickBot="1">
      <c r="B7" s="293"/>
      <c r="C7" s="291"/>
      <c r="D7" s="293"/>
      <c r="E7" s="293"/>
      <c r="F7" s="291"/>
      <c r="G7" s="291"/>
      <c r="H7" s="291"/>
      <c r="I7" s="291"/>
      <c r="J7" s="291"/>
      <c r="K7" s="296"/>
      <c r="L7" s="296"/>
      <c r="M7" s="296"/>
      <c r="N7" s="286"/>
    </row>
    <row r="8" spans="2:14" ht="33.75" customHeight="1" thickBot="1">
      <c r="B8" s="237" t="s">
        <v>97</v>
      </c>
      <c r="C8" s="277"/>
      <c r="D8" s="116" t="s">
        <v>98</v>
      </c>
      <c r="E8" s="42" t="s">
        <v>39</v>
      </c>
      <c r="F8" s="40">
        <f>F9+F10+F11+F13</f>
        <v>2473.39</v>
      </c>
      <c r="G8" s="40">
        <f t="shared" ref="G8:M8" si="0">G9+G10+G11+G13</f>
        <v>2374.8000000000002</v>
      </c>
      <c r="H8" s="40">
        <f t="shared" si="0"/>
        <v>0</v>
      </c>
      <c r="I8" s="40">
        <f t="shared" si="0"/>
        <v>0</v>
      </c>
      <c r="J8" s="40">
        <f t="shared" si="0"/>
        <v>0</v>
      </c>
      <c r="K8" s="128">
        <f t="shared" si="0"/>
        <v>0</v>
      </c>
      <c r="L8" s="128">
        <f t="shared" si="0"/>
        <v>0</v>
      </c>
      <c r="M8" s="128">
        <f t="shared" si="0"/>
        <v>0</v>
      </c>
      <c r="N8" s="141">
        <f t="shared" ref="N8:N11" si="1">F8+G8+H8+I8+J8+K8+L8+M8</f>
        <v>4848.1900000000005</v>
      </c>
    </row>
    <row r="9" spans="2:14" ht="39.75" customHeight="1" thickBot="1">
      <c r="B9" s="308"/>
      <c r="C9" s="309"/>
      <c r="D9" s="289" t="s">
        <v>51</v>
      </c>
      <c r="E9" s="11" t="s">
        <v>40</v>
      </c>
      <c r="F9" s="39">
        <f>F15+F35</f>
        <v>2286.7199999999998</v>
      </c>
      <c r="G9" s="39">
        <f t="shared" ref="G9:M9" si="2">G15+G35</f>
        <v>2195.5700000000002</v>
      </c>
      <c r="H9" s="39">
        <f t="shared" si="2"/>
        <v>0</v>
      </c>
      <c r="I9" s="39">
        <f t="shared" si="2"/>
        <v>0</v>
      </c>
      <c r="J9" s="39">
        <f t="shared" si="2"/>
        <v>0</v>
      </c>
      <c r="K9" s="129">
        <f t="shared" si="2"/>
        <v>0</v>
      </c>
      <c r="L9" s="129">
        <f t="shared" si="2"/>
        <v>0</v>
      </c>
      <c r="M9" s="129">
        <f t="shared" si="2"/>
        <v>0</v>
      </c>
      <c r="N9" s="141">
        <f t="shared" si="1"/>
        <v>4482.29</v>
      </c>
    </row>
    <row r="10" spans="2:14" ht="51.75" customHeight="1" thickBot="1">
      <c r="B10" s="308"/>
      <c r="C10" s="309"/>
      <c r="D10" s="292"/>
      <c r="E10" s="11" t="s">
        <v>41</v>
      </c>
      <c r="F10" s="39">
        <f>F16+F36</f>
        <v>46.67</v>
      </c>
      <c r="G10" s="39">
        <f t="shared" ref="G10:M10" si="3">G16+G36</f>
        <v>44.81</v>
      </c>
      <c r="H10" s="39">
        <f t="shared" si="3"/>
        <v>0</v>
      </c>
      <c r="I10" s="39">
        <f t="shared" si="3"/>
        <v>0</v>
      </c>
      <c r="J10" s="39">
        <f t="shared" si="3"/>
        <v>0</v>
      </c>
      <c r="K10" s="129">
        <f t="shared" si="3"/>
        <v>0</v>
      </c>
      <c r="L10" s="129">
        <f t="shared" si="3"/>
        <v>0</v>
      </c>
      <c r="M10" s="129">
        <f t="shared" si="3"/>
        <v>0</v>
      </c>
      <c r="N10" s="141">
        <f t="shared" si="1"/>
        <v>91.48</v>
      </c>
    </row>
    <row r="11" spans="2:14" ht="36.75" customHeight="1" thickBot="1">
      <c r="B11" s="308"/>
      <c r="C11" s="309"/>
      <c r="D11" s="292"/>
      <c r="E11" s="11" t="s">
        <v>42</v>
      </c>
      <c r="F11" s="39">
        <f>F17+F37</f>
        <v>140</v>
      </c>
      <c r="G11" s="39">
        <f t="shared" ref="G11:M11" si="4">G17+G37</f>
        <v>134.41999999999999</v>
      </c>
      <c r="H11" s="39">
        <f t="shared" si="4"/>
        <v>0</v>
      </c>
      <c r="I11" s="39">
        <f t="shared" si="4"/>
        <v>0</v>
      </c>
      <c r="J11" s="39">
        <f t="shared" si="4"/>
        <v>0</v>
      </c>
      <c r="K11" s="129">
        <f t="shared" si="4"/>
        <v>0</v>
      </c>
      <c r="L11" s="129">
        <f t="shared" si="4"/>
        <v>0</v>
      </c>
      <c r="M11" s="129">
        <f t="shared" si="4"/>
        <v>0</v>
      </c>
      <c r="N11" s="141">
        <f t="shared" si="1"/>
        <v>274.41999999999996</v>
      </c>
    </row>
    <row r="12" spans="2:14" ht="50.25" customHeight="1" thickBot="1">
      <c r="B12" s="308"/>
      <c r="C12" s="309"/>
      <c r="D12" s="292"/>
      <c r="E12" s="144" t="s">
        <v>43</v>
      </c>
      <c r="F12" s="145">
        <f>F11</f>
        <v>140</v>
      </c>
      <c r="G12" s="145">
        <f t="shared" ref="G12:M12" si="5">G11</f>
        <v>134.41999999999999</v>
      </c>
      <c r="H12" s="145">
        <f t="shared" si="5"/>
        <v>0</v>
      </c>
      <c r="I12" s="145">
        <f t="shared" si="5"/>
        <v>0</v>
      </c>
      <c r="J12" s="145">
        <f t="shared" si="5"/>
        <v>0</v>
      </c>
      <c r="K12" s="130">
        <f t="shared" si="5"/>
        <v>0</v>
      </c>
      <c r="L12" s="130">
        <f t="shared" si="5"/>
        <v>0</v>
      </c>
      <c r="M12" s="130">
        <f t="shared" si="5"/>
        <v>0</v>
      </c>
      <c r="N12" s="141">
        <f>F12+G12+H12+I12+J12+K12+L12+M12</f>
        <v>274.41999999999996</v>
      </c>
    </row>
    <row r="13" spans="2:14" ht="22.5" customHeight="1" thickBot="1">
      <c r="B13" s="310"/>
      <c r="C13" s="311"/>
      <c r="D13" s="293"/>
      <c r="E13" s="10" t="s">
        <v>44</v>
      </c>
      <c r="F13" s="41">
        <f>F18+F38</f>
        <v>0</v>
      </c>
      <c r="G13" s="41">
        <f t="shared" ref="G13:L13" si="6">G18+G38</f>
        <v>0</v>
      </c>
      <c r="H13" s="41">
        <f t="shared" si="6"/>
        <v>0</v>
      </c>
      <c r="I13" s="41">
        <f t="shared" si="6"/>
        <v>0</v>
      </c>
      <c r="J13" s="41">
        <f t="shared" si="6"/>
        <v>0</v>
      </c>
      <c r="K13" s="131">
        <f t="shared" si="6"/>
        <v>0</v>
      </c>
      <c r="L13" s="131">
        <f t="shared" si="6"/>
        <v>0</v>
      </c>
      <c r="M13" s="131">
        <f>F13+G13+H13+I13+J13+K13+L13</f>
        <v>0</v>
      </c>
      <c r="N13" s="141">
        <v>0</v>
      </c>
    </row>
    <row r="14" spans="2:14" ht="22.5" customHeight="1">
      <c r="B14" s="166"/>
      <c r="C14" s="294" t="s">
        <v>45</v>
      </c>
      <c r="D14" s="305" t="s">
        <v>99</v>
      </c>
      <c r="E14" s="146" t="s">
        <v>39</v>
      </c>
      <c r="F14" s="147">
        <f>F15+F16+F17+F18</f>
        <v>2473.39</v>
      </c>
      <c r="G14" s="147">
        <f t="shared" ref="G14:M14" si="7">G15+G16+G17+G18</f>
        <v>2374.8000000000002</v>
      </c>
      <c r="H14" s="147">
        <f t="shared" si="7"/>
        <v>0</v>
      </c>
      <c r="I14" s="147">
        <f t="shared" si="7"/>
        <v>0</v>
      </c>
      <c r="J14" s="147">
        <f t="shared" si="7"/>
        <v>0</v>
      </c>
      <c r="K14" s="132">
        <f t="shared" si="7"/>
        <v>0</v>
      </c>
      <c r="L14" s="132">
        <f t="shared" si="7"/>
        <v>0</v>
      </c>
      <c r="M14" s="132">
        <f t="shared" si="7"/>
        <v>0</v>
      </c>
      <c r="N14" s="142">
        <f t="shared" ref="N14:N17" si="8">F14+G14+H14+I14+J14+K14+L14+M14</f>
        <v>4848.1900000000005</v>
      </c>
    </row>
    <row r="15" spans="2:14" ht="48" customHeight="1">
      <c r="B15" s="167"/>
      <c r="C15" s="287"/>
      <c r="D15" s="306"/>
      <c r="E15" s="148" t="s">
        <v>46</v>
      </c>
      <c r="F15" s="149">
        <f>F20+F30</f>
        <v>2286.7199999999998</v>
      </c>
      <c r="G15" s="149">
        <f t="shared" ref="G15:M15" si="9">G20+G30</f>
        <v>2195.5700000000002</v>
      </c>
      <c r="H15" s="149">
        <f t="shared" si="9"/>
        <v>0</v>
      </c>
      <c r="I15" s="149">
        <f t="shared" si="9"/>
        <v>0</v>
      </c>
      <c r="J15" s="149">
        <f t="shared" si="9"/>
        <v>0</v>
      </c>
      <c r="K15" s="133">
        <f t="shared" si="9"/>
        <v>0</v>
      </c>
      <c r="L15" s="133">
        <f t="shared" si="9"/>
        <v>0</v>
      </c>
      <c r="M15" s="133">
        <f t="shared" si="9"/>
        <v>0</v>
      </c>
      <c r="N15" s="142">
        <f t="shared" si="8"/>
        <v>4482.29</v>
      </c>
    </row>
    <row r="16" spans="2:14" ht="48" customHeight="1">
      <c r="B16" s="167"/>
      <c r="C16" s="287"/>
      <c r="D16" s="306"/>
      <c r="E16" s="148" t="s">
        <v>41</v>
      </c>
      <c r="F16" s="149">
        <f>F21+F31</f>
        <v>46.67</v>
      </c>
      <c r="G16" s="149">
        <f t="shared" ref="G16:M16" si="10">G21+G31</f>
        <v>44.81</v>
      </c>
      <c r="H16" s="149">
        <f t="shared" si="10"/>
        <v>0</v>
      </c>
      <c r="I16" s="149">
        <f t="shared" si="10"/>
        <v>0</v>
      </c>
      <c r="J16" s="149">
        <f t="shared" si="10"/>
        <v>0</v>
      </c>
      <c r="K16" s="133">
        <f t="shared" si="10"/>
        <v>0</v>
      </c>
      <c r="L16" s="133">
        <f t="shared" si="10"/>
        <v>0</v>
      </c>
      <c r="M16" s="133">
        <f t="shared" si="10"/>
        <v>0</v>
      </c>
      <c r="N16" s="142">
        <f t="shared" si="8"/>
        <v>91.48</v>
      </c>
    </row>
    <row r="17" spans="2:14" ht="17.25" customHeight="1">
      <c r="B17" s="167"/>
      <c r="C17" s="287"/>
      <c r="D17" s="306"/>
      <c r="E17" s="148" t="s">
        <v>47</v>
      </c>
      <c r="F17" s="149">
        <f>F22+F32</f>
        <v>140</v>
      </c>
      <c r="G17" s="149">
        <f t="shared" ref="G17:M17" si="11">G22+G32</f>
        <v>134.41999999999999</v>
      </c>
      <c r="H17" s="149">
        <f t="shared" si="11"/>
        <v>0</v>
      </c>
      <c r="I17" s="149">
        <f t="shared" si="11"/>
        <v>0</v>
      </c>
      <c r="J17" s="149">
        <f t="shared" si="11"/>
        <v>0</v>
      </c>
      <c r="K17" s="133">
        <f t="shared" si="11"/>
        <v>0</v>
      </c>
      <c r="L17" s="133">
        <f t="shared" si="11"/>
        <v>0</v>
      </c>
      <c r="M17" s="133">
        <f t="shared" si="11"/>
        <v>0</v>
      </c>
      <c r="N17" s="142">
        <f t="shared" si="8"/>
        <v>274.41999999999996</v>
      </c>
    </row>
    <row r="18" spans="2:14" ht="18.75" customHeight="1" thickBot="1">
      <c r="B18" s="304"/>
      <c r="C18" s="288"/>
      <c r="D18" s="307"/>
      <c r="E18" s="150" t="s">
        <v>44</v>
      </c>
      <c r="F18" s="151">
        <f>F23+F33</f>
        <v>0</v>
      </c>
      <c r="G18" s="151">
        <f t="shared" ref="G18:M18" si="12">G23+G33</f>
        <v>0</v>
      </c>
      <c r="H18" s="151">
        <f t="shared" si="12"/>
        <v>0</v>
      </c>
      <c r="I18" s="151">
        <f t="shared" si="12"/>
        <v>0</v>
      </c>
      <c r="J18" s="151">
        <f t="shared" si="12"/>
        <v>0</v>
      </c>
      <c r="K18" s="134">
        <f t="shared" si="12"/>
        <v>0</v>
      </c>
      <c r="L18" s="134">
        <f t="shared" si="12"/>
        <v>0</v>
      </c>
      <c r="M18" s="134">
        <f t="shared" si="12"/>
        <v>0</v>
      </c>
      <c r="N18" s="142">
        <f>F18+G18+H18+I18+J18+K18+L18+M18</f>
        <v>0</v>
      </c>
    </row>
    <row r="19" spans="2:14" ht="31.5" customHeight="1" thickBot="1">
      <c r="B19" s="300">
        <v>1</v>
      </c>
      <c r="C19" s="316" t="s">
        <v>102</v>
      </c>
      <c r="D19" s="319" t="s">
        <v>100</v>
      </c>
      <c r="E19" s="11" t="s">
        <v>39</v>
      </c>
      <c r="F19" s="40">
        <f>F20+F21+F22+F23</f>
        <v>2473.39</v>
      </c>
      <c r="G19" s="40">
        <f t="shared" ref="G19:M19" si="13">G20+G21+G22+G23</f>
        <v>2374.8000000000002</v>
      </c>
      <c r="H19" s="40">
        <f t="shared" si="13"/>
        <v>0</v>
      </c>
      <c r="I19" s="40">
        <f t="shared" si="13"/>
        <v>0</v>
      </c>
      <c r="J19" s="40">
        <f t="shared" si="13"/>
        <v>0</v>
      </c>
      <c r="K19" s="128">
        <f t="shared" si="13"/>
        <v>0</v>
      </c>
      <c r="L19" s="128">
        <f t="shared" si="13"/>
        <v>0</v>
      </c>
      <c r="M19" s="128">
        <f t="shared" si="13"/>
        <v>0</v>
      </c>
      <c r="N19" s="143">
        <f t="shared" ref="N19:N22" si="14">F19+G19+H19+I19+J19+K19+L19+M19</f>
        <v>4848.1900000000005</v>
      </c>
    </row>
    <row r="20" spans="2:14" ht="47.25" customHeight="1" thickBot="1">
      <c r="B20" s="298"/>
      <c r="C20" s="317"/>
      <c r="D20" s="320"/>
      <c r="E20" s="11" t="s">
        <v>46</v>
      </c>
      <c r="F20" s="39">
        <v>2286.7199999999998</v>
      </c>
      <c r="G20" s="39">
        <v>2195.5700000000002</v>
      </c>
      <c r="H20" s="39">
        <v>0</v>
      </c>
      <c r="I20" s="39">
        <v>0</v>
      </c>
      <c r="J20" s="39">
        <v>0</v>
      </c>
      <c r="K20" s="129">
        <v>0</v>
      </c>
      <c r="L20" s="129">
        <v>0</v>
      </c>
      <c r="M20" s="129">
        <v>0</v>
      </c>
      <c r="N20" s="143">
        <f t="shared" si="14"/>
        <v>4482.29</v>
      </c>
    </row>
    <row r="21" spans="2:14" ht="48" customHeight="1" thickBot="1">
      <c r="B21" s="298"/>
      <c r="C21" s="317"/>
      <c r="D21" s="320"/>
      <c r="E21" s="11" t="s">
        <v>41</v>
      </c>
      <c r="F21" s="39">
        <v>46.67</v>
      </c>
      <c r="G21" s="39">
        <v>44.81</v>
      </c>
      <c r="H21" s="39">
        <v>0</v>
      </c>
      <c r="I21" s="39">
        <v>0</v>
      </c>
      <c r="J21" s="39">
        <v>0</v>
      </c>
      <c r="K21" s="129">
        <v>0</v>
      </c>
      <c r="L21" s="129">
        <v>0</v>
      </c>
      <c r="M21" s="129">
        <v>0</v>
      </c>
      <c r="N21" s="143">
        <f t="shared" si="14"/>
        <v>91.48</v>
      </c>
    </row>
    <row r="22" spans="2:14" ht="18.75" customHeight="1" thickBot="1">
      <c r="B22" s="298"/>
      <c r="C22" s="317"/>
      <c r="D22" s="320"/>
      <c r="E22" s="11" t="s">
        <v>47</v>
      </c>
      <c r="F22" s="39">
        <v>140</v>
      </c>
      <c r="G22" s="39">
        <v>134.41999999999999</v>
      </c>
      <c r="H22" s="39">
        <v>0</v>
      </c>
      <c r="I22" s="39">
        <v>0</v>
      </c>
      <c r="J22" s="39">
        <v>0</v>
      </c>
      <c r="K22" s="129">
        <v>0</v>
      </c>
      <c r="L22" s="129">
        <v>0</v>
      </c>
      <c r="M22" s="129">
        <v>0</v>
      </c>
      <c r="N22" s="143">
        <f t="shared" si="14"/>
        <v>274.41999999999996</v>
      </c>
    </row>
    <row r="23" spans="2:14" ht="16.2" thickBot="1">
      <c r="B23" s="299"/>
      <c r="C23" s="318"/>
      <c r="D23" s="321"/>
      <c r="E23" s="31" t="s">
        <v>44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129">
        <v>0</v>
      </c>
      <c r="L23" s="129">
        <v>0</v>
      </c>
      <c r="M23" s="129">
        <v>0</v>
      </c>
      <c r="N23" s="143">
        <f>F23+G23+H23+I23+J23+K23+L23+M23</f>
        <v>0</v>
      </c>
    </row>
    <row r="24" spans="2:14" ht="16.2" hidden="1" thickBot="1">
      <c r="B24" s="300">
        <v>2</v>
      </c>
      <c r="C24" s="313" t="s">
        <v>101</v>
      </c>
      <c r="D24" s="319"/>
      <c r="E24" s="11" t="s">
        <v>39</v>
      </c>
      <c r="F24" s="40">
        <f>F25+F26+F27+F28</f>
        <v>0</v>
      </c>
      <c r="G24" s="40">
        <f t="shared" ref="G24:M24" si="15">G25+G26+G27+G28</f>
        <v>0</v>
      </c>
      <c r="H24" s="40">
        <f t="shared" si="15"/>
        <v>0</v>
      </c>
      <c r="I24" s="40">
        <f t="shared" si="15"/>
        <v>0</v>
      </c>
      <c r="J24" s="40">
        <f t="shared" si="15"/>
        <v>0</v>
      </c>
      <c r="K24" s="128">
        <f t="shared" si="15"/>
        <v>0</v>
      </c>
      <c r="L24" s="128">
        <f t="shared" si="15"/>
        <v>0</v>
      </c>
      <c r="M24" s="128">
        <f t="shared" si="15"/>
        <v>0</v>
      </c>
      <c r="N24" s="143"/>
    </row>
    <row r="25" spans="2:14" ht="47.4" hidden="1" thickBot="1">
      <c r="B25" s="312"/>
      <c r="C25" s="314"/>
      <c r="D25" s="320"/>
      <c r="E25" s="11" t="s">
        <v>46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129">
        <v>0</v>
      </c>
      <c r="L25" s="129">
        <v>0</v>
      </c>
      <c r="M25" s="129">
        <v>0</v>
      </c>
      <c r="N25" s="143"/>
    </row>
    <row r="26" spans="2:14" ht="47.4" hidden="1" thickBot="1">
      <c r="B26" s="312"/>
      <c r="C26" s="314"/>
      <c r="D26" s="320"/>
      <c r="E26" s="11" t="s">
        <v>41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129">
        <v>0</v>
      </c>
      <c r="L26" s="129">
        <v>0</v>
      </c>
      <c r="M26" s="129">
        <v>0</v>
      </c>
      <c r="N26" s="143"/>
    </row>
    <row r="27" spans="2:14" ht="16.2" hidden="1" thickBot="1">
      <c r="B27" s="312"/>
      <c r="C27" s="314"/>
      <c r="D27" s="320"/>
      <c r="E27" s="11" t="s">
        <v>47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129">
        <v>0</v>
      </c>
      <c r="L27" s="129">
        <v>0</v>
      </c>
      <c r="M27" s="129">
        <v>0</v>
      </c>
      <c r="N27" s="143"/>
    </row>
    <row r="28" spans="2:14" ht="16.2" hidden="1" thickBot="1">
      <c r="B28" s="301"/>
      <c r="C28" s="315"/>
      <c r="D28" s="321"/>
      <c r="E28" s="31" t="s">
        <v>44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129">
        <v>0</v>
      </c>
      <c r="L28" s="129">
        <v>0</v>
      </c>
      <c r="M28" s="129">
        <v>0</v>
      </c>
      <c r="N28" s="143"/>
    </row>
    <row r="29" spans="2:14" ht="22.5" hidden="1" customHeight="1" thickBot="1">
      <c r="B29" s="300">
        <v>3</v>
      </c>
      <c r="C29" s="313" t="s">
        <v>82</v>
      </c>
      <c r="D29" s="319"/>
      <c r="E29" s="11" t="s">
        <v>39</v>
      </c>
      <c r="F29" s="40">
        <f>F30+F31+F32+F33</f>
        <v>0</v>
      </c>
      <c r="G29" s="40">
        <f t="shared" ref="G29:M29" si="16">G30+G31+G32+G33</f>
        <v>0</v>
      </c>
      <c r="H29" s="40">
        <f t="shared" si="16"/>
        <v>0</v>
      </c>
      <c r="I29" s="40">
        <f t="shared" si="16"/>
        <v>0</v>
      </c>
      <c r="J29" s="40">
        <f t="shared" si="16"/>
        <v>0</v>
      </c>
      <c r="K29" s="128">
        <f t="shared" si="16"/>
        <v>0</v>
      </c>
      <c r="L29" s="128">
        <f t="shared" si="16"/>
        <v>0</v>
      </c>
      <c r="M29" s="128">
        <f t="shared" si="16"/>
        <v>0</v>
      </c>
      <c r="N29" s="143">
        <f t="shared" ref="N29:N32" si="17">F29+G29+H29+I29+J29+K29+L29+M29</f>
        <v>0</v>
      </c>
    </row>
    <row r="30" spans="2:14" ht="47.25" hidden="1" customHeight="1" thickBot="1">
      <c r="B30" s="312"/>
      <c r="C30" s="314"/>
      <c r="D30" s="320"/>
      <c r="E30" s="11" t="s">
        <v>46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129">
        <v>0</v>
      </c>
      <c r="L30" s="129">
        <v>0</v>
      </c>
      <c r="M30" s="129">
        <v>0</v>
      </c>
      <c r="N30" s="143">
        <f t="shared" si="17"/>
        <v>0</v>
      </c>
    </row>
    <row r="31" spans="2:14" ht="54.75" hidden="1" customHeight="1" thickBot="1">
      <c r="B31" s="312"/>
      <c r="C31" s="314"/>
      <c r="D31" s="320"/>
      <c r="E31" s="11" t="s">
        <v>41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129">
        <v>0</v>
      </c>
      <c r="L31" s="129">
        <v>0</v>
      </c>
      <c r="M31" s="129">
        <v>0</v>
      </c>
      <c r="N31" s="143">
        <f t="shared" si="17"/>
        <v>0</v>
      </c>
    </row>
    <row r="32" spans="2:14" ht="24.75" hidden="1" customHeight="1" thickBot="1">
      <c r="B32" s="312"/>
      <c r="C32" s="314"/>
      <c r="D32" s="320"/>
      <c r="E32" s="11" t="s">
        <v>47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129">
        <v>0</v>
      </c>
      <c r="L32" s="129">
        <v>0</v>
      </c>
      <c r="M32" s="129">
        <v>0</v>
      </c>
      <c r="N32" s="143">
        <f t="shared" si="17"/>
        <v>0</v>
      </c>
    </row>
    <row r="33" spans="2:14" ht="22.5" hidden="1" customHeight="1" thickBot="1">
      <c r="B33" s="301"/>
      <c r="C33" s="315"/>
      <c r="D33" s="321"/>
      <c r="E33" s="31" t="s">
        <v>44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129">
        <v>0</v>
      </c>
      <c r="L33" s="129">
        <v>0</v>
      </c>
      <c r="M33" s="129">
        <v>0</v>
      </c>
      <c r="N33" s="143">
        <f>F33+G33+H33+I33+J33+K33+L33+M33</f>
        <v>0</v>
      </c>
    </row>
    <row r="34" spans="2:14" ht="27" customHeight="1" thickBot="1">
      <c r="B34" s="166"/>
      <c r="C34" s="237" t="s">
        <v>48</v>
      </c>
      <c r="D34" s="115"/>
      <c r="E34" s="152" t="s">
        <v>39</v>
      </c>
      <c r="F34" s="153">
        <f t="shared" ref="F34:M37" si="18">F39+F44+F49+F54+F59+F64</f>
        <v>0</v>
      </c>
      <c r="G34" s="153">
        <f t="shared" si="18"/>
        <v>0</v>
      </c>
      <c r="H34" s="153">
        <f t="shared" si="18"/>
        <v>0</v>
      </c>
      <c r="I34" s="153">
        <f t="shared" si="18"/>
        <v>0</v>
      </c>
      <c r="J34" s="153">
        <f t="shared" si="18"/>
        <v>0</v>
      </c>
      <c r="K34" s="128">
        <f t="shared" si="18"/>
        <v>0</v>
      </c>
      <c r="L34" s="128">
        <f t="shared" si="18"/>
        <v>0</v>
      </c>
      <c r="M34" s="128">
        <f t="shared" si="18"/>
        <v>0</v>
      </c>
      <c r="N34" s="143">
        <f t="shared" ref="N34:N37" si="19">F34+G34+H34+I34+J34+K34+L34+M34</f>
        <v>0</v>
      </c>
    </row>
    <row r="35" spans="2:14" ht="46.5" customHeight="1" thickBot="1">
      <c r="B35" s="167"/>
      <c r="C35" s="287"/>
      <c r="D35" s="36" t="s">
        <v>51</v>
      </c>
      <c r="E35" s="154" t="s">
        <v>46</v>
      </c>
      <c r="F35" s="155">
        <f t="shared" si="18"/>
        <v>0</v>
      </c>
      <c r="G35" s="155">
        <f t="shared" si="18"/>
        <v>0</v>
      </c>
      <c r="H35" s="155">
        <f t="shared" si="18"/>
        <v>0</v>
      </c>
      <c r="I35" s="155">
        <f t="shared" si="18"/>
        <v>0</v>
      </c>
      <c r="J35" s="155">
        <f t="shared" si="18"/>
        <v>0</v>
      </c>
      <c r="K35" s="129">
        <f t="shared" si="18"/>
        <v>0</v>
      </c>
      <c r="L35" s="129">
        <f t="shared" si="18"/>
        <v>0</v>
      </c>
      <c r="M35" s="129">
        <f t="shared" si="18"/>
        <v>0</v>
      </c>
      <c r="N35" s="143">
        <f t="shared" si="19"/>
        <v>0</v>
      </c>
    </row>
    <row r="36" spans="2:14" ht="49.5" customHeight="1" thickBot="1">
      <c r="B36" s="167"/>
      <c r="C36" s="287"/>
      <c r="D36" s="36" t="s">
        <v>51</v>
      </c>
      <c r="E36" s="154" t="s">
        <v>41</v>
      </c>
      <c r="F36" s="155">
        <f t="shared" si="18"/>
        <v>0</v>
      </c>
      <c r="G36" s="155">
        <f t="shared" si="18"/>
        <v>0</v>
      </c>
      <c r="H36" s="155">
        <f t="shared" si="18"/>
        <v>0</v>
      </c>
      <c r="I36" s="155">
        <f t="shared" si="18"/>
        <v>0</v>
      </c>
      <c r="J36" s="155">
        <f t="shared" si="18"/>
        <v>0</v>
      </c>
      <c r="K36" s="129">
        <f t="shared" si="18"/>
        <v>0</v>
      </c>
      <c r="L36" s="129">
        <f t="shared" si="18"/>
        <v>0</v>
      </c>
      <c r="M36" s="129">
        <f t="shared" si="18"/>
        <v>0</v>
      </c>
      <c r="N36" s="143">
        <f t="shared" si="19"/>
        <v>0</v>
      </c>
    </row>
    <row r="37" spans="2:14" ht="25.5" customHeight="1" thickBot="1">
      <c r="B37" s="167"/>
      <c r="C37" s="287"/>
      <c r="D37" s="36" t="s">
        <v>51</v>
      </c>
      <c r="E37" s="154" t="s">
        <v>47</v>
      </c>
      <c r="F37" s="155">
        <f t="shared" si="18"/>
        <v>0</v>
      </c>
      <c r="G37" s="155">
        <f t="shared" si="18"/>
        <v>0</v>
      </c>
      <c r="H37" s="155">
        <f t="shared" si="18"/>
        <v>0</v>
      </c>
      <c r="I37" s="155">
        <f t="shared" si="18"/>
        <v>0</v>
      </c>
      <c r="J37" s="155">
        <f t="shared" si="18"/>
        <v>0</v>
      </c>
      <c r="K37" s="129">
        <f t="shared" si="18"/>
        <v>0</v>
      </c>
      <c r="L37" s="129">
        <f t="shared" si="18"/>
        <v>0</v>
      </c>
      <c r="M37" s="129">
        <f t="shared" si="18"/>
        <v>0</v>
      </c>
      <c r="N37" s="143">
        <f t="shared" si="19"/>
        <v>0</v>
      </c>
    </row>
    <row r="38" spans="2:14" ht="27" customHeight="1" thickBot="1">
      <c r="B38" s="304"/>
      <c r="C38" s="288"/>
      <c r="D38" s="36" t="s">
        <v>51</v>
      </c>
      <c r="E38" s="156" t="s">
        <v>44</v>
      </c>
      <c r="F38" s="155">
        <f>F43+F48+F53+F58+F63+F68</f>
        <v>0</v>
      </c>
      <c r="G38" s="155">
        <f t="shared" ref="G38:M38" si="20">G43+G48+G53+G58+G63+G68</f>
        <v>0</v>
      </c>
      <c r="H38" s="155">
        <f t="shared" si="20"/>
        <v>0</v>
      </c>
      <c r="I38" s="155">
        <f t="shared" si="20"/>
        <v>0</v>
      </c>
      <c r="J38" s="155">
        <f t="shared" si="20"/>
        <v>0</v>
      </c>
      <c r="K38" s="129">
        <f t="shared" si="20"/>
        <v>0</v>
      </c>
      <c r="L38" s="129">
        <f t="shared" si="20"/>
        <v>0</v>
      </c>
      <c r="M38" s="129">
        <f t="shared" si="20"/>
        <v>0</v>
      </c>
      <c r="N38" s="143">
        <f>F38+G38+H38+I38+J38+K38+L38+M38</f>
        <v>0</v>
      </c>
    </row>
    <row r="39" spans="2:14" ht="28.5" hidden="1" customHeight="1" thickBot="1">
      <c r="B39" s="300">
        <v>1</v>
      </c>
      <c r="C39" s="297" t="s">
        <v>80</v>
      </c>
      <c r="D39" s="65"/>
      <c r="E39" s="42" t="s">
        <v>39</v>
      </c>
      <c r="F39" s="40">
        <f>F40+F41+F42+F43</f>
        <v>0</v>
      </c>
      <c r="G39" s="40">
        <f t="shared" ref="G39:N39" si="21">G40+G41+G42+G43</f>
        <v>0</v>
      </c>
      <c r="H39" s="40">
        <f t="shared" si="21"/>
        <v>0</v>
      </c>
      <c r="I39" s="40">
        <f t="shared" si="21"/>
        <v>0</v>
      </c>
      <c r="J39" s="40">
        <f t="shared" si="21"/>
        <v>0</v>
      </c>
      <c r="K39" s="40">
        <f t="shared" si="21"/>
        <v>0</v>
      </c>
      <c r="L39" s="40">
        <f t="shared" si="21"/>
        <v>0</v>
      </c>
      <c r="M39" s="40">
        <f t="shared" si="21"/>
        <v>0</v>
      </c>
      <c r="N39" s="89">
        <f t="shared" si="21"/>
        <v>0</v>
      </c>
    </row>
    <row r="40" spans="2:14" ht="49.5" hidden="1" customHeight="1" thickBot="1">
      <c r="B40" s="301"/>
      <c r="C40" s="302"/>
      <c r="D40" s="32" t="s">
        <v>51</v>
      </c>
      <c r="E40" s="11" t="s">
        <v>49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89">
        <v>0</v>
      </c>
    </row>
    <row r="41" spans="2:14" ht="47.25" hidden="1" customHeight="1" thickBot="1">
      <c r="B41" s="1"/>
      <c r="C41" s="302"/>
      <c r="D41" s="36" t="s">
        <v>51</v>
      </c>
      <c r="E41" s="11" t="s">
        <v>50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89">
        <v>0</v>
      </c>
    </row>
    <row r="42" spans="2:14" ht="20.25" hidden="1" customHeight="1" thickBot="1">
      <c r="B42" s="1"/>
      <c r="C42" s="302"/>
      <c r="D42" s="36" t="s">
        <v>51</v>
      </c>
      <c r="E42" s="11" t="s">
        <v>47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89">
        <f>F42+G42+H42+I42+J42+K42+L42+M42</f>
        <v>0</v>
      </c>
    </row>
    <row r="43" spans="2:14" ht="20.25" hidden="1" customHeight="1" thickBot="1">
      <c r="B43" s="1"/>
      <c r="C43" s="303"/>
      <c r="D43" s="36" t="s">
        <v>51</v>
      </c>
      <c r="E43" s="57" t="s">
        <v>44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89">
        <v>0</v>
      </c>
    </row>
    <row r="44" spans="2:14" ht="25.5" hidden="1" customHeight="1" thickBot="1">
      <c r="B44" s="13">
        <v>2</v>
      </c>
      <c r="C44" s="297" t="s">
        <v>81</v>
      </c>
      <c r="D44" s="65"/>
      <c r="E44" s="42" t="s">
        <v>39</v>
      </c>
      <c r="F44" s="40">
        <f>F45+F46+F47+F48</f>
        <v>0</v>
      </c>
      <c r="G44" s="40">
        <f t="shared" ref="G44" si="22">G45+G46+G47+G48</f>
        <v>0</v>
      </c>
      <c r="H44" s="40">
        <f t="shared" ref="H44" si="23">H45+H46+H47+H48</f>
        <v>0</v>
      </c>
      <c r="I44" s="40">
        <f t="shared" ref="I44" si="24">I45+I46+I47+I48</f>
        <v>0</v>
      </c>
      <c r="J44" s="40">
        <f t="shared" ref="J44" si="25">J45+J46+J47+J48</f>
        <v>0</v>
      </c>
      <c r="K44" s="40">
        <f t="shared" ref="K44" si="26">K45+K46+K47+K48</f>
        <v>0</v>
      </c>
      <c r="L44" s="40">
        <f t="shared" ref="L44" si="27">L45+L46+L47+L48</f>
        <v>0</v>
      </c>
      <c r="M44" s="40">
        <f t="shared" ref="M44" si="28">M45+M46+M47+M48</f>
        <v>0</v>
      </c>
      <c r="N44" s="89">
        <f t="shared" ref="N44:N47" si="29">F44+G44+H44+I44+J44+K44+L44+M44</f>
        <v>0</v>
      </c>
    </row>
    <row r="45" spans="2:14" ht="47.4" hidden="1" thickBot="1">
      <c r="B45" s="34"/>
      <c r="C45" s="298"/>
      <c r="D45" s="36" t="s">
        <v>51</v>
      </c>
      <c r="E45" s="11" t="s">
        <v>49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89">
        <f t="shared" si="29"/>
        <v>0</v>
      </c>
    </row>
    <row r="46" spans="2:14" ht="47.4" hidden="1" thickBot="1">
      <c r="B46" s="35"/>
      <c r="C46" s="298"/>
      <c r="D46" s="36" t="s">
        <v>51</v>
      </c>
      <c r="E46" s="11" t="s">
        <v>50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89">
        <f t="shared" si="29"/>
        <v>0</v>
      </c>
    </row>
    <row r="47" spans="2:14" ht="19.5" hidden="1" customHeight="1" thickBot="1">
      <c r="B47" s="35"/>
      <c r="C47" s="298"/>
      <c r="D47" s="36" t="s">
        <v>51</v>
      </c>
      <c r="E47" s="11" t="s">
        <v>47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89">
        <f t="shared" si="29"/>
        <v>0</v>
      </c>
    </row>
    <row r="48" spans="2:14" ht="19.5" hidden="1" customHeight="1" thickBot="1">
      <c r="B48" s="35"/>
      <c r="C48" s="299"/>
      <c r="D48" s="36" t="s">
        <v>51</v>
      </c>
      <c r="E48" s="57" t="s">
        <v>44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89">
        <f>F48+G48+H48+I48+J48+K48+L48+M48</f>
        <v>0</v>
      </c>
    </row>
    <row r="49" spans="2:14" ht="16.2" hidden="1" thickBot="1">
      <c r="B49" s="63"/>
      <c r="C49" s="297" t="s">
        <v>76</v>
      </c>
      <c r="D49" s="65"/>
      <c r="E49" s="42" t="s">
        <v>39</v>
      </c>
      <c r="F49" s="40">
        <f>F50+F51+F52+F53</f>
        <v>0</v>
      </c>
      <c r="G49" s="40">
        <f t="shared" ref="G49:M49" si="30">G50+G51+G52+G53</f>
        <v>0</v>
      </c>
      <c r="H49" s="40">
        <f t="shared" si="30"/>
        <v>0</v>
      </c>
      <c r="I49" s="40">
        <f t="shared" si="30"/>
        <v>0</v>
      </c>
      <c r="J49" s="40">
        <f t="shared" si="30"/>
        <v>0</v>
      </c>
      <c r="K49" s="40">
        <f t="shared" si="30"/>
        <v>0</v>
      </c>
      <c r="L49" s="40">
        <f t="shared" si="30"/>
        <v>0</v>
      </c>
      <c r="M49" s="40">
        <f t="shared" si="30"/>
        <v>0</v>
      </c>
      <c r="N49" s="89">
        <f t="shared" ref="N49:N52" si="31">F49+G49+H49+I49+J49+K49++M49+L49</f>
        <v>0</v>
      </c>
    </row>
    <row r="50" spans="2:14" ht="47.4" hidden="1" thickBot="1">
      <c r="B50" s="63"/>
      <c r="C50" s="298"/>
      <c r="D50" s="65" t="s">
        <v>51</v>
      </c>
      <c r="E50" s="11" t="s">
        <v>49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89">
        <f t="shared" si="31"/>
        <v>0</v>
      </c>
    </row>
    <row r="51" spans="2:14" ht="63.75" hidden="1" customHeight="1" thickBot="1">
      <c r="B51" s="64"/>
      <c r="C51" s="298"/>
      <c r="D51" s="65" t="s">
        <v>51</v>
      </c>
      <c r="E51" s="11" t="s">
        <v>50</v>
      </c>
      <c r="F51" s="39"/>
      <c r="G51" s="39"/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89">
        <f t="shared" si="31"/>
        <v>0</v>
      </c>
    </row>
    <row r="52" spans="2:14" ht="28.5" hidden="1" customHeight="1" thickBot="1">
      <c r="B52" s="64"/>
      <c r="C52" s="298"/>
      <c r="D52" s="65" t="s">
        <v>51</v>
      </c>
      <c r="E52" s="11" t="s">
        <v>47</v>
      </c>
      <c r="F52" s="39"/>
      <c r="G52" s="39"/>
      <c r="H52" s="39"/>
      <c r="I52" s="39"/>
      <c r="J52" s="39"/>
      <c r="K52" s="39"/>
      <c r="L52" s="39"/>
      <c r="M52" s="39"/>
      <c r="N52" s="89">
        <f t="shared" si="31"/>
        <v>0</v>
      </c>
    </row>
    <row r="53" spans="2:14" ht="16.2" hidden="1" thickBot="1">
      <c r="B53" s="64"/>
      <c r="C53" s="299"/>
      <c r="D53" s="65" t="s">
        <v>51</v>
      </c>
      <c r="E53" s="57" t="s">
        <v>44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89">
        <f>F53+G53+H53+I53+J53+K53++M53+L53</f>
        <v>0</v>
      </c>
    </row>
    <row r="54" spans="2:14" ht="16.2" hidden="1" thickBot="1">
      <c r="B54" s="79"/>
      <c r="C54" s="297" t="s">
        <v>77</v>
      </c>
      <c r="D54" s="65"/>
      <c r="E54" s="42" t="s">
        <v>39</v>
      </c>
      <c r="F54" s="40">
        <f>F55+F56+F57+F58</f>
        <v>0</v>
      </c>
      <c r="G54" s="40">
        <f t="shared" ref="G54:M54" si="32">G55+G56+G57+G58</f>
        <v>0</v>
      </c>
      <c r="H54" s="40">
        <f t="shared" si="32"/>
        <v>0</v>
      </c>
      <c r="I54" s="40">
        <f t="shared" si="32"/>
        <v>0</v>
      </c>
      <c r="J54" s="40">
        <f t="shared" si="32"/>
        <v>0</v>
      </c>
      <c r="K54" s="40">
        <f t="shared" si="32"/>
        <v>0</v>
      </c>
      <c r="L54" s="40">
        <f t="shared" si="32"/>
        <v>0</v>
      </c>
      <c r="M54" s="40">
        <f t="shared" si="32"/>
        <v>0</v>
      </c>
      <c r="N54" s="89">
        <f t="shared" ref="N54:N57" si="33">F54+G54+H54+I54+J54+K54+L54+M54</f>
        <v>0</v>
      </c>
    </row>
    <row r="55" spans="2:14" ht="47.4" hidden="1" thickBot="1">
      <c r="B55" s="79"/>
      <c r="C55" s="298"/>
      <c r="D55" s="65" t="s">
        <v>51</v>
      </c>
      <c r="E55" s="11" t="s">
        <v>49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89">
        <f t="shared" si="33"/>
        <v>0</v>
      </c>
    </row>
    <row r="56" spans="2:14" ht="47.4" hidden="1" thickBot="1">
      <c r="B56" s="80"/>
      <c r="C56" s="298"/>
      <c r="D56" s="65" t="s">
        <v>51</v>
      </c>
      <c r="E56" s="11" t="s">
        <v>50</v>
      </c>
      <c r="F56" s="39"/>
      <c r="G56" s="39"/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89">
        <f t="shared" si="33"/>
        <v>0</v>
      </c>
    </row>
    <row r="57" spans="2:14" ht="16.2" hidden="1" thickBot="1">
      <c r="B57" s="80"/>
      <c r="C57" s="298"/>
      <c r="D57" s="65" t="s">
        <v>51</v>
      </c>
      <c r="E57" s="11" t="s">
        <v>47</v>
      </c>
      <c r="F57" s="39"/>
      <c r="G57" s="39"/>
      <c r="H57" s="39"/>
      <c r="I57" s="39"/>
      <c r="J57" s="39"/>
      <c r="K57" s="39"/>
      <c r="L57" s="39"/>
      <c r="M57" s="39"/>
      <c r="N57" s="89">
        <f t="shared" si="33"/>
        <v>0</v>
      </c>
    </row>
    <row r="58" spans="2:14" ht="16.2" hidden="1" thickBot="1">
      <c r="B58" s="80"/>
      <c r="C58" s="299"/>
      <c r="D58" s="65" t="s">
        <v>51</v>
      </c>
      <c r="E58" s="57" t="s">
        <v>44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89">
        <f>F58+G58+H58+I58+J58+K58+L58+M58</f>
        <v>0</v>
      </c>
    </row>
    <row r="59" spans="2:14" ht="16.2" hidden="1" thickBot="1">
      <c r="B59" s="79"/>
      <c r="C59" s="297" t="s">
        <v>78</v>
      </c>
      <c r="D59" s="65"/>
      <c r="E59" s="42" t="s">
        <v>39</v>
      </c>
      <c r="F59" s="40">
        <f>F60+F61+F62+F63</f>
        <v>0</v>
      </c>
      <c r="G59" s="40">
        <f t="shared" ref="G59:M59" si="34">G60+G61+G62+G63</f>
        <v>0</v>
      </c>
      <c r="H59" s="40">
        <f t="shared" si="34"/>
        <v>0</v>
      </c>
      <c r="I59" s="40">
        <f t="shared" si="34"/>
        <v>0</v>
      </c>
      <c r="J59" s="40">
        <f t="shared" si="34"/>
        <v>0</v>
      </c>
      <c r="K59" s="40">
        <f t="shared" si="34"/>
        <v>0</v>
      </c>
      <c r="L59" s="40">
        <f t="shared" si="34"/>
        <v>0</v>
      </c>
      <c r="M59" s="40">
        <f t="shared" si="34"/>
        <v>0</v>
      </c>
      <c r="N59" s="89">
        <f t="shared" ref="N59:N61" si="35">F59+G59+H59+I59+J59+K59+L59+M59</f>
        <v>0</v>
      </c>
    </row>
    <row r="60" spans="2:14" ht="47.4" hidden="1" thickBot="1">
      <c r="B60" s="79"/>
      <c r="C60" s="298"/>
      <c r="D60" s="65" t="s">
        <v>51</v>
      </c>
      <c r="E60" s="11" t="s">
        <v>49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89">
        <f t="shared" si="35"/>
        <v>0</v>
      </c>
    </row>
    <row r="61" spans="2:14" ht="47.4" hidden="1" thickBot="1">
      <c r="B61" s="80"/>
      <c r="C61" s="298"/>
      <c r="D61" s="65" t="s">
        <v>51</v>
      </c>
      <c r="E61" s="11" t="s">
        <v>50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89">
        <f t="shared" si="35"/>
        <v>0</v>
      </c>
    </row>
    <row r="62" spans="2:14" ht="16.2" hidden="1" thickBot="1">
      <c r="B62" s="80"/>
      <c r="C62" s="298"/>
      <c r="D62" s="65" t="s">
        <v>51</v>
      </c>
      <c r="E62" s="11" t="s">
        <v>47</v>
      </c>
      <c r="F62" s="39"/>
      <c r="G62" s="39"/>
      <c r="H62" s="39"/>
      <c r="I62" s="39"/>
      <c r="J62" s="39"/>
      <c r="K62" s="39"/>
      <c r="L62" s="39"/>
      <c r="M62" s="39"/>
      <c r="N62" s="89">
        <f>F62+G62+H62+I62+J62+K62+L62+M62</f>
        <v>0</v>
      </c>
    </row>
    <row r="63" spans="2:14" ht="16.2" hidden="1" thickBot="1">
      <c r="B63" s="80"/>
      <c r="C63" s="299"/>
      <c r="D63" s="65" t="s">
        <v>51</v>
      </c>
      <c r="E63" s="57" t="s">
        <v>44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89">
        <f>F63+G63+H63+I63+J63+K63+L63+M63</f>
        <v>0</v>
      </c>
    </row>
    <row r="64" spans="2:14" ht="16.2" hidden="1" thickBot="1">
      <c r="B64" s="63"/>
      <c r="C64" s="297" t="s">
        <v>79</v>
      </c>
      <c r="D64" s="65"/>
      <c r="E64" s="42" t="s">
        <v>39</v>
      </c>
      <c r="F64" s="40">
        <f>F65+F66+F67+F68</f>
        <v>0</v>
      </c>
      <c r="G64" s="40">
        <f t="shared" ref="G64:M64" si="36">G65+G66+G67+G68</f>
        <v>0</v>
      </c>
      <c r="H64" s="40">
        <f t="shared" si="36"/>
        <v>0</v>
      </c>
      <c r="I64" s="40">
        <f t="shared" si="36"/>
        <v>0</v>
      </c>
      <c r="J64" s="40">
        <f t="shared" si="36"/>
        <v>0</v>
      </c>
      <c r="K64" s="40">
        <f t="shared" si="36"/>
        <v>0</v>
      </c>
      <c r="L64" s="40">
        <f t="shared" si="36"/>
        <v>0</v>
      </c>
      <c r="M64" s="40">
        <f t="shared" si="36"/>
        <v>0</v>
      </c>
      <c r="N64" s="89">
        <f t="shared" ref="N64:N67" si="37">F64+G64+H64+I64+J64+K64+L64+M64</f>
        <v>0</v>
      </c>
    </row>
    <row r="65" spans="2:14" ht="47.4" hidden="1" thickBot="1">
      <c r="B65" s="63"/>
      <c r="C65" s="298"/>
      <c r="D65" s="65" t="s">
        <v>51</v>
      </c>
      <c r="E65" s="11" t="s">
        <v>49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89">
        <f t="shared" si="37"/>
        <v>0</v>
      </c>
    </row>
    <row r="66" spans="2:14" ht="47.4" hidden="1" thickBot="1">
      <c r="B66" s="64"/>
      <c r="C66" s="298"/>
      <c r="D66" s="65" t="s">
        <v>51</v>
      </c>
      <c r="E66" s="11" t="s">
        <v>50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89">
        <f t="shared" si="37"/>
        <v>0</v>
      </c>
    </row>
    <row r="67" spans="2:14" ht="16.2" hidden="1" thickBot="1">
      <c r="B67" s="64"/>
      <c r="C67" s="298"/>
      <c r="D67" s="65" t="s">
        <v>51</v>
      </c>
      <c r="E67" s="11" t="s">
        <v>47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89">
        <f t="shared" si="37"/>
        <v>0</v>
      </c>
    </row>
    <row r="68" spans="2:14" ht="16.2" hidden="1" thickBot="1">
      <c r="B68" s="64"/>
      <c r="C68" s="299"/>
      <c r="D68" s="65" t="s">
        <v>51</v>
      </c>
      <c r="E68" s="57" t="s">
        <v>44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89">
        <f>F68+G68+H68+I68+J68+K68+L68+M68</f>
        <v>0</v>
      </c>
    </row>
  </sheetData>
  <mergeCells count="37">
    <mergeCell ref="D14:D18"/>
    <mergeCell ref="B8:C13"/>
    <mergeCell ref="B29:B33"/>
    <mergeCell ref="C29:C33"/>
    <mergeCell ref="B14:B18"/>
    <mergeCell ref="C19:C23"/>
    <mergeCell ref="D19:D23"/>
    <mergeCell ref="D29:D33"/>
    <mergeCell ref="B19:B23"/>
    <mergeCell ref="B24:B28"/>
    <mergeCell ref="C24:C28"/>
    <mergeCell ref="D24:D28"/>
    <mergeCell ref="C49:C53"/>
    <mergeCell ref="C64:C68"/>
    <mergeCell ref="C44:C48"/>
    <mergeCell ref="B39:B40"/>
    <mergeCell ref="B5:B7"/>
    <mergeCell ref="C39:C43"/>
    <mergeCell ref="B34:B38"/>
    <mergeCell ref="C54:C58"/>
    <mergeCell ref="C59:C63"/>
    <mergeCell ref="N6:N7"/>
    <mergeCell ref="C34:C38"/>
    <mergeCell ref="C5:C7"/>
    <mergeCell ref="E5:E7"/>
    <mergeCell ref="F5:N5"/>
    <mergeCell ref="F6:F7"/>
    <mergeCell ref="H6:H7"/>
    <mergeCell ref="I6:I7"/>
    <mergeCell ref="C14:C18"/>
    <mergeCell ref="K6:K7"/>
    <mergeCell ref="L6:L7"/>
    <mergeCell ref="M6:M7"/>
    <mergeCell ref="J6:J7"/>
    <mergeCell ref="G6:G7"/>
    <mergeCell ref="D5:D7"/>
    <mergeCell ref="D9:D13"/>
  </mergeCells>
  <pageMargins left="0.7" right="0.7" top="0.75" bottom="0.75" header="0.3" footer="0.3"/>
  <pageSetup paperSize="9" scale="47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Паспорт МП</vt:lpstr>
      <vt:lpstr>Показатели МП</vt:lpstr>
      <vt:lpstr>Структура МП)</vt:lpstr>
      <vt:lpstr>Фин. обесп. МП</vt:lpstr>
      <vt:lpstr>'Паспорт МП'!Область_печати</vt:lpstr>
      <vt:lpstr>'Показатели МП'!Область_печати</vt:lpstr>
      <vt:lpstr>'Структура МП)'!Область_печати</vt:lpstr>
      <vt:lpstr>'Фин. обесп. МП'!Область_печати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2025-10-06T12:01:17Z</dcterms:modified>
</cp:coreProperties>
</file>